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dentiLis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<sst xmlns="http://schemas.openxmlformats.org/spreadsheetml/2006/main" count="908" uniqueCount="162">
  <si>
    <t xml:space="preserve">Презиме и име</t>
  </si>
  <si>
    <t xml:space="preserve">Индекс</t>
  </si>
  <si>
    <t xml:space="preserve">Студијски програм</t>
  </si>
  <si>
    <t xml:space="preserve">Бр. уписа курса</t>
  </si>
  <si>
    <t xml:space="preserve">тест 1</t>
  </si>
  <si>
    <t xml:space="preserve">тест 2</t>
  </si>
  <si>
    <t xml:space="preserve">тест 3</t>
  </si>
  <si>
    <t xml:space="preserve">укупно</t>
  </si>
  <si>
    <t xml:space="preserve">ТЕОРИЈА</t>
  </si>
  <si>
    <t xml:space="preserve">домаћи</t>
  </si>
  <si>
    <t xml:space="preserve">практични</t>
  </si>
  <si>
    <t xml:space="preserve">ПРАКТИЧНИ</t>
  </si>
  <si>
    <t xml:space="preserve">Укупно</t>
  </si>
  <si>
    <t xml:space="preserve">Скалирано</t>
  </si>
  <si>
    <t xml:space="preserve">Оцена</t>
  </si>
  <si>
    <t xml:space="preserve">Маринковић, Матија   </t>
  </si>
  <si>
    <t xml:space="preserve"> 40/2025</t>
  </si>
  <si>
    <t xml:space="preserve">24.И1</t>
  </si>
  <si>
    <t xml:space="preserve">Ракита, Никола   </t>
  </si>
  <si>
    <t xml:space="preserve"> 175/2024</t>
  </si>
  <si>
    <t xml:space="preserve">Спасић, Александар   </t>
  </si>
  <si>
    <t xml:space="preserve"> 43/2025</t>
  </si>
  <si>
    <t xml:space="preserve">Јанићијевић, Михајло   </t>
  </si>
  <si>
    <t xml:space="preserve"> 2/2025</t>
  </si>
  <si>
    <t xml:space="preserve">Гарић, Јован   </t>
  </si>
  <si>
    <t xml:space="preserve"> 49/2025</t>
  </si>
  <si>
    <t xml:space="preserve">nije prijavio</t>
  </si>
  <si>
    <t xml:space="preserve">Крагуљац, Вук   </t>
  </si>
  <si>
    <t xml:space="preserve"> 24/2025</t>
  </si>
  <si>
    <t xml:space="preserve">Влајковић, Исидора   </t>
  </si>
  <si>
    <t xml:space="preserve"> 17/2025</t>
  </si>
  <si>
    <t xml:space="preserve">Радоњић, Оливера   </t>
  </si>
  <si>
    <t xml:space="preserve"> 103/2025</t>
  </si>
  <si>
    <t xml:space="preserve">Лазаревић, Никола   </t>
  </si>
  <si>
    <t xml:space="preserve"> 57/2025</t>
  </si>
  <si>
    <t xml:space="preserve">Ђурић, Дуња   </t>
  </si>
  <si>
    <t xml:space="preserve"> 133/2024</t>
  </si>
  <si>
    <t xml:space="preserve">Граорац, Марко   </t>
  </si>
  <si>
    <t xml:space="preserve"> 135/2025</t>
  </si>
  <si>
    <t xml:space="preserve">Перуничић, Јована   </t>
  </si>
  <si>
    <t xml:space="preserve"> 202/2025</t>
  </si>
  <si>
    <t xml:space="preserve">Анђелковић, Никола   </t>
  </si>
  <si>
    <t xml:space="preserve"> 32/2025</t>
  </si>
  <si>
    <t xml:space="preserve">Новаковић, Вукашин   </t>
  </si>
  <si>
    <t xml:space="preserve"> 54/2025</t>
  </si>
  <si>
    <t xml:space="preserve">Попов, Александра   </t>
  </si>
  <si>
    <t xml:space="preserve"> 86/2025</t>
  </si>
  <si>
    <t xml:space="preserve">Славковић, Ђорђе   </t>
  </si>
  <si>
    <t xml:space="preserve"> 111/2025</t>
  </si>
  <si>
    <t xml:space="preserve">Плели, Лука   </t>
  </si>
  <si>
    <t xml:space="preserve"> 78/2025</t>
  </si>
  <si>
    <t xml:space="preserve">Живановић, Ива   </t>
  </si>
  <si>
    <t xml:space="preserve"> 65/2025</t>
  </si>
  <si>
    <t xml:space="preserve">Мијатовић, Лука   </t>
  </si>
  <si>
    <t xml:space="preserve"> 99/2025</t>
  </si>
  <si>
    <t xml:space="preserve">Минић, Петар   </t>
  </si>
  <si>
    <t xml:space="preserve"> 102/2025</t>
  </si>
  <si>
    <t xml:space="preserve">Шофранац, Никола   </t>
  </si>
  <si>
    <t xml:space="preserve"> 108/2025</t>
  </si>
  <si>
    <t xml:space="preserve">Радовић, Стефан   </t>
  </si>
  <si>
    <t xml:space="preserve"> 115/2025</t>
  </si>
  <si>
    <t xml:space="preserve">Мудринић, Ана   </t>
  </si>
  <si>
    <t xml:space="preserve"> 195/2024</t>
  </si>
  <si>
    <t xml:space="preserve">Божановић, Душан   </t>
  </si>
  <si>
    <t xml:space="preserve"> 173/2025</t>
  </si>
  <si>
    <t xml:space="preserve">Васиљевић, Александар   </t>
  </si>
  <si>
    <t xml:space="preserve"> 217/2024</t>
  </si>
  <si>
    <t xml:space="preserve">Васиљевић, Јована   </t>
  </si>
  <si>
    <t xml:space="preserve"> 183/2024</t>
  </si>
  <si>
    <t xml:space="preserve">Вилотић, Сара   </t>
  </si>
  <si>
    <t xml:space="preserve"> 116/2025</t>
  </si>
  <si>
    <t xml:space="preserve">Влашковић, Матеја   </t>
  </si>
  <si>
    <t xml:space="preserve"> 127/2025</t>
  </si>
  <si>
    <t xml:space="preserve">Вукотић, Богдан   </t>
  </si>
  <si>
    <t xml:space="preserve"> 178/2025</t>
  </si>
  <si>
    <t xml:space="preserve">Вукотић, Војин   </t>
  </si>
  <si>
    <t xml:space="preserve"> 177/2025</t>
  </si>
  <si>
    <t xml:space="preserve">Дилпарић, Александар   </t>
  </si>
  <si>
    <t xml:space="preserve"> 77/2025</t>
  </si>
  <si>
    <t xml:space="preserve">Димитријевић, Немања   </t>
  </si>
  <si>
    <t xml:space="preserve"> 225/2024</t>
  </si>
  <si>
    <t xml:space="preserve">Дражић, Тијана   </t>
  </si>
  <si>
    <t xml:space="preserve"> 29/2025</t>
  </si>
  <si>
    <t xml:space="preserve">Зељић, Бошко   </t>
  </si>
  <si>
    <t xml:space="preserve"> 159/2025</t>
  </si>
  <si>
    <t xml:space="preserve">Ивановић, Петар   </t>
  </si>
  <si>
    <t xml:space="preserve"> 195/2025</t>
  </si>
  <si>
    <t xml:space="preserve">Илић, Симон   </t>
  </si>
  <si>
    <t xml:space="preserve"> 125/2025</t>
  </si>
  <si>
    <t xml:space="preserve">Кузмановић, Андреа   </t>
  </si>
  <si>
    <t xml:space="preserve"> 152/2025</t>
  </si>
  <si>
    <t xml:space="preserve">Кукркић, Филип   </t>
  </si>
  <si>
    <t xml:space="preserve"> 57/2024</t>
  </si>
  <si>
    <t xml:space="preserve">Милетић, Владана   </t>
  </si>
  <si>
    <t xml:space="preserve"> 213/2025</t>
  </si>
  <si>
    <t xml:space="preserve">Милосављевић, Богдан   </t>
  </si>
  <si>
    <t xml:space="preserve"> 193/2025</t>
  </si>
  <si>
    <t xml:space="preserve">Милошевић, Јанко   </t>
  </si>
  <si>
    <t xml:space="preserve"> 179/2025</t>
  </si>
  <si>
    <t xml:space="preserve">Мутић, Александар   </t>
  </si>
  <si>
    <t xml:space="preserve"> 101/2025</t>
  </si>
  <si>
    <t xml:space="preserve">Нешић, Николија   </t>
  </si>
  <si>
    <t xml:space="preserve"> 174/2025</t>
  </si>
  <si>
    <t xml:space="preserve">Петровић, Нина   </t>
  </si>
  <si>
    <t xml:space="preserve"> 175/2025</t>
  </si>
  <si>
    <t xml:space="preserve">Радосављевић, Никола   </t>
  </si>
  <si>
    <t xml:space="preserve"> 201/2024</t>
  </si>
  <si>
    <t xml:space="preserve">Ревид, Тара Луциа   </t>
  </si>
  <si>
    <t xml:space="preserve"> 194/2025</t>
  </si>
  <si>
    <t xml:space="preserve">Рилак, Лука   </t>
  </si>
  <si>
    <t xml:space="preserve"> 118/2025</t>
  </si>
  <si>
    <t xml:space="preserve">Рогановић, Младена   </t>
  </si>
  <si>
    <t xml:space="preserve"> 68/2025</t>
  </si>
  <si>
    <t xml:space="preserve">Савовић, Растко   </t>
  </si>
  <si>
    <t xml:space="preserve"> 15/2025</t>
  </si>
  <si>
    <t xml:space="preserve">Станковић, Милена   </t>
  </si>
  <si>
    <t xml:space="preserve"> 155/2024</t>
  </si>
  <si>
    <t xml:space="preserve">Станојковић, Андрија   </t>
  </si>
  <si>
    <t xml:space="preserve"> 171/2025</t>
  </si>
  <si>
    <t xml:space="preserve">Стефановић, Сандра   </t>
  </si>
  <si>
    <t xml:space="preserve"> 81/2025</t>
  </si>
  <si>
    <t xml:space="preserve">Стојковић, Бојан   </t>
  </si>
  <si>
    <t xml:space="preserve"> 207/2025</t>
  </si>
  <si>
    <t xml:space="preserve">Ћирић, Лазар   </t>
  </si>
  <si>
    <t xml:space="preserve"> 26/2025</t>
  </si>
  <si>
    <t xml:space="preserve">Ћурчић, Урош   </t>
  </si>
  <si>
    <t xml:space="preserve"> 88/2025</t>
  </si>
  <si>
    <t xml:space="preserve">Хелета, Владимир   </t>
  </si>
  <si>
    <t xml:space="preserve"> 200/2025</t>
  </si>
  <si>
    <t xml:space="preserve">Цивић, Милош   </t>
  </si>
  <si>
    <t xml:space="preserve"> 120/2025</t>
  </si>
  <si>
    <t xml:space="preserve">Чизмић, Ања   </t>
  </si>
  <si>
    <t xml:space="preserve"> 122/2025</t>
  </si>
  <si>
    <t xml:space="preserve">Глигоријевић, Александар   </t>
  </si>
  <si>
    <t xml:space="preserve"> 235/2017</t>
  </si>
  <si>
    <t xml:space="preserve">15.И1</t>
  </si>
  <si>
    <t xml:space="preserve">9</t>
  </si>
  <si>
    <t xml:space="preserve">Ликар, Вања   </t>
  </si>
  <si>
    <t xml:space="preserve"> 111/2023</t>
  </si>
  <si>
    <t xml:space="preserve">3</t>
  </si>
  <si>
    <t xml:space="preserve">Микавица, Ангелина   </t>
  </si>
  <si>
    <t xml:space="preserve"> 241/2023</t>
  </si>
  <si>
    <t xml:space="preserve">Ристић, Теодора   </t>
  </si>
  <si>
    <t xml:space="preserve"> 231/2022</t>
  </si>
  <si>
    <t xml:space="preserve">4</t>
  </si>
  <si>
    <t xml:space="preserve">Стаменковић, Вук   </t>
  </si>
  <si>
    <t xml:space="preserve"> 187/2023</t>
  </si>
  <si>
    <t xml:space="preserve">Тодоровић, Немања   </t>
  </si>
  <si>
    <t xml:space="preserve"> 147/2020</t>
  </si>
  <si>
    <t xml:space="preserve">6</t>
  </si>
  <si>
    <t xml:space="preserve">Цветковић, Павле   </t>
  </si>
  <si>
    <t xml:space="preserve"> 253/2021</t>
  </si>
  <si>
    <t xml:space="preserve">5</t>
  </si>
  <si>
    <t xml:space="preserve">14.03.2026.</t>
  </si>
  <si>
    <t xml:space="preserve">17h</t>
  </si>
  <si>
    <t xml:space="preserve">januar</t>
  </si>
  <si>
    <t xml:space="preserve">ponisteno</t>
  </si>
  <si>
    <t xml:space="preserve">juni1</t>
  </si>
  <si>
    <t xml:space="preserve">06.07.2026.</t>
  </si>
  <si>
    <t xml:space="preserve">juni2</t>
  </si>
  <si>
    <t xml:space="preserve">greskom nije upisano za jun2</t>
  </si>
  <si>
    <t xml:space="preserve">sept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</si>
</sst>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@"/>
    <numFmt numFmtId="167" formatCode="mm/dd/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FF4000"/>
        <bgColor rgb="FFFF5429"/>
      </patternFill>
    </fill>
    <fill>
      <patternFill patternType="solid">
        <fgColor rgb="FFFFE994"/>
        <bgColor rgb="FFE8F2A1"/>
      </patternFill>
    </fill>
    <fill>
      <patternFill patternType="solid">
        <fgColor rgb="FFB2B2B2"/>
        <bgColor rgb="FFB4C7DC"/>
      </patternFill>
    </fill>
    <fill>
      <patternFill patternType="solid">
        <fgColor rgb="FF808080"/>
        <bgColor rgb="FF666699"/>
      </patternFill>
    </fill>
    <fill>
      <patternFill patternType="solid">
        <fgColor rgb="FFD4EA6B"/>
        <bgColor rgb="FFBBE33D"/>
      </patternFill>
    </fill>
    <fill>
      <patternFill patternType="solid">
        <fgColor rgb="FFE8F2A1"/>
        <bgColor rgb="FFFFE994"/>
      </patternFill>
    </fill>
    <fill>
      <patternFill patternType="solid">
        <fgColor rgb="FFBBE33D"/>
        <bgColor rgb="FFD4EA6B"/>
      </patternFill>
    </fill>
    <fill>
      <patternFill patternType="solid">
        <fgColor rgb="FFB4C7DC"/>
        <bgColor rgb="FFCCCCFF"/>
      </patternFill>
    </fill>
    <fill>
      <patternFill patternType="solid">
        <fgColor rgb="FF00CCFF"/>
        <bgColor rgb="FF33CCCC"/>
      </patternFill>
    </fill>
    <fill>
      <patternFill patternType="solid">
        <fgColor rgb="FFFF5429"/>
        <bgColor rgb="FFFF4000"/>
      </patternFill>
    </fill>
    <fill>
      <patternFill patternType="solid">
        <fgColor rgb="FFFCE5CD"/>
        <bgColor rgb="FFFFE994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40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333300"/>
      </left>
      <right style="hair">
        <color rgb="FF333300"/>
      </right>
      <top style="hair">
        <color rgb="FF333300"/>
      </top>
      <bottom style="hair">
        <color rgb="FF3333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8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1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11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1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1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1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1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1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1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8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1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1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ill>
        <patternFill patternType="solid">
          <fgColor rgb="FFFF4000"/>
          <bgColor rgb="FF000000"/>
        </patternFill>
      </fill>
    </dxf>
    <dxf>
      <fill>
        <patternFill patternType="solid">
          <fgColor rgb="FFFFE99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2B2B2"/>
          <bgColor rgb="FF000000"/>
        </patternFill>
      </fill>
    </dxf>
    <dxf>
      <fill>
        <patternFill patternType="solid">
          <fgColor rgb="FFFF5429"/>
          <bgColor rgb="FF000000"/>
        </patternFill>
      </fill>
    </dxf>
    <dxf>
      <fill>
        <patternFill patternType="solid">
          <fgColor rgb="FF808080"/>
          <bgColor rgb="FF000000"/>
        </patternFill>
      </fill>
    </dxf>
    <dxf>
      <fill>
        <patternFill patternType="solid">
          <fgColor rgb="FFD4EA6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E8F2A1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BBE33D"/>
          <bgColor rgb="FF000000"/>
        </patternFill>
      </fill>
    </dxf>
    <dxf>
      <fill>
        <patternFill patternType="solid">
          <fgColor rgb="FFB4C7DC"/>
          <bgColor rgb="FF000000"/>
        </patternFill>
      </fill>
    </dxf>
    <dxf>
      <fill>
        <patternFill patternType="solid">
          <fgColor rgb="FF00CCFF"/>
          <bgColor rgb="FF000000"/>
        </patternFill>
      </fill>
    </dxf>
    <dxf>
      <fill>
        <patternFill>
          <bgColor rgb="FFFF542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CE5C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E8F2A1"/>
      <rgbColor rgb="FF99CCFF"/>
      <rgbColor rgb="FFFF99CC"/>
      <rgbColor rgb="FFCC99FF"/>
      <rgbColor rgb="FFFFE994"/>
      <rgbColor rgb="FF3366FF"/>
      <rgbColor rgb="FF33CCCC"/>
      <rgbColor rgb="FFBBE33D"/>
      <rgbColor rgb="FFFFCC00"/>
      <rgbColor rgb="FFFF9900"/>
      <rgbColor rgb="FFFF5429"/>
      <rgbColor rgb="FF666699"/>
      <rgbColor rgb="FFB2B2B2"/>
      <rgbColor rgb="FF003366"/>
      <rgbColor rgb="FF339966"/>
      <rgbColor rgb="FF003300"/>
      <rgbColor rgb="FF333300"/>
      <rgbColor rgb="FFFF40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216" colorId="64" zoomScale="130" zoomScaleNormal="130" zoomScalePageLayoutView="100" workbookViewId="0">
      <selection pane="topLeft" activeCell="M233" activeCellId="0" sqref="M233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24.25"/>
    <col collapsed="false" customWidth="true" hidden="false" outlineLevel="0" max="2" min="2" style="0" width="18.63"/>
    <col collapsed="false" customWidth="true" hidden="false" outlineLevel="0" max="12" min="3" style="0" width="5.25"/>
    <col collapsed="false" customWidth="true" hidden="false" outlineLevel="0" max="13" min="13" style="0" width="8.5"/>
    <col collapsed="false" customWidth="true" hidden="false" outlineLevel="0" max="14" min="14" style="0" width="7.5"/>
    <col collapsed="false" customWidth="true" hidden="false" outlineLevel="0" max="15" min="15" style="0" width="9"/>
    <col collapsed="false" customWidth="true" hidden="false" outlineLevel="0" max="16" min="16" style="0" width="8.38"/>
    <col collapsed="false" customWidth="true" hidden="false" outlineLevel="0" max="17" min="17" style="0" width="8.88"/>
    <col collapsed="false" customWidth="true" hidden="false" outlineLevel="0" max="18" min="18" style="0" width="8"/>
    <col collapsed="false" customWidth="true" hidden="false" outlineLevel="0" max="19" min="19" style="0" width="8.13"/>
    <col collapsed="false" customWidth="true" hidden="false" outlineLevel="0" max="20" min="20" style="0" width="11.5"/>
  </cols>
  <sheetData>
    <row r="1" customFormat="false" ht="12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4</v>
      </c>
      <c r="J1" s="1" t="s">
        <v>5</v>
      </c>
      <c r="K1" s="1" t="s">
        <v>6</v>
      </c>
      <c r="L1" s="2" t="s">
        <v>7</v>
      </c>
      <c r="M1" s="1" t="s">
        <v>8</v>
      </c>
      <c r="N1" s="3" t="s">
        <v>9</v>
      </c>
      <c r="O1" s="3" t="s">
        <v>10</v>
      </c>
      <c r="P1" s="3" t="s">
        <v>11</v>
      </c>
      <c r="Q1" s="4" t="s">
        <v>12</v>
      </c>
      <c r="R1" s="4" t="s">
        <v>13</v>
      </c>
      <c r="S1" s="4" t="s">
        <v>14</v>
      </c>
      <c r="T1" s="5"/>
      <c r="U1" s="5"/>
      <c r="V1" s="5"/>
      <c r="W1" s="5"/>
      <c r="X1" s="5"/>
      <c r="Y1" s="5"/>
      <c r="Z1" s="5"/>
    </row>
    <row r="2" customFormat="false" ht="12.75" hidden="false" customHeight="true" outlineLevel="0" collapsed="false">
      <c r="A2" s="6" t="s">
        <v>15</v>
      </c>
      <c r="B2" s="6" t="s">
        <v>16</v>
      </c>
      <c r="C2" s="6" t="s">
        <v>17</v>
      </c>
      <c r="D2" s="6" t="n">
        <v>1</v>
      </c>
      <c r="E2" s="7" t="n">
        <v>6</v>
      </c>
      <c r="F2" s="7" t="n">
        <v>6</v>
      </c>
      <c r="G2" s="7" t="n">
        <v>5</v>
      </c>
      <c r="H2" s="8" t="n">
        <f aca="false">E2+F2+G2</f>
        <v>17</v>
      </c>
      <c r="I2" s="9" t="n">
        <v>6</v>
      </c>
      <c r="J2" s="9" t="n">
        <v>6</v>
      </c>
      <c r="K2" s="9" t="n">
        <v>5</v>
      </c>
      <c r="L2" s="10" t="n">
        <f aca="false">I2+J2+K2</f>
        <v>17</v>
      </c>
      <c r="M2" s="11" t="n">
        <f aca="false">ROUND(45*(L2/18),1)</f>
        <v>42.5</v>
      </c>
      <c r="N2" s="12" t="n">
        <v>10</v>
      </c>
      <c r="O2" s="12" t="n">
        <v>55</v>
      </c>
      <c r="P2" s="11" t="n">
        <f aca="false">IF(O2="", "", ROUND(MAX(O2, N2 + O2*45/55), 2))</f>
        <v>55</v>
      </c>
      <c r="Q2" s="13" t="n">
        <f aca="false">M2+P2</f>
        <v>97.5</v>
      </c>
      <c r="R2" s="13" t="n">
        <f aca="false">ROUND(100*(Q2/98.125),0)</f>
        <v>99</v>
      </c>
      <c r="S2" s="14" t="n">
        <f aca="false">TRUNC((R2-1)/10,0)+1</f>
        <v>10</v>
      </c>
      <c r="T2" s="5"/>
      <c r="U2" s="5"/>
      <c r="V2" s="5"/>
      <c r="W2" s="5"/>
      <c r="X2" s="5"/>
      <c r="Y2" s="5"/>
      <c r="Z2" s="5"/>
    </row>
    <row r="3" customFormat="false" ht="12.75" hidden="false" customHeight="true" outlineLevel="0" collapsed="false">
      <c r="A3" s="6" t="s">
        <v>18</v>
      </c>
      <c r="B3" s="6" t="s">
        <v>19</v>
      </c>
      <c r="C3" s="6" t="s">
        <v>17</v>
      </c>
      <c r="D3" s="6" t="n">
        <v>2</v>
      </c>
      <c r="E3" s="7" t="n">
        <v>6</v>
      </c>
      <c r="F3" s="7" t="n">
        <v>6</v>
      </c>
      <c r="G3" s="7" t="n">
        <v>5</v>
      </c>
      <c r="H3" s="8" t="n">
        <f aca="false">E3+F3+G3</f>
        <v>17</v>
      </c>
      <c r="I3" s="9" t="n">
        <v>6</v>
      </c>
      <c r="J3" s="9" t="n">
        <v>6</v>
      </c>
      <c r="K3" s="9" t="n">
        <v>5</v>
      </c>
      <c r="L3" s="10" t="n">
        <f aca="false">I3+J3+K3</f>
        <v>17</v>
      </c>
      <c r="M3" s="11" t="n">
        <f aca="false">ROUND(45*(L3/18),1)</f>
        <v>42.5</v>
      </c>
      <c r="N3" s="12" t="n">
        <v>10</v>
      </c>
      <c r="O3" s="12" t="n">
        <v>55</v>
      </c>
      <c r="P3" s="11" t="n">
        <f aca="false">IF(O3="", "", ROUND(MAX(O3, N3 + O3*45/55), 2))</f>
        <v>55</v>
      </c>
      <c r="Q3" s="13" t="n">
        <f aca="false">M3+P3</f>
        <v>97.5</v>
      </c>
      <c r="R3" s="13" t="n">
        <f aca="false">ROUND(100*(Q3/98.125),0)</f>
        <v>99</v>
      </c>
      <c r="S3" s="14" t="n">
        <f aca="false">TRUNC((R3-1)/10,0)+1</f>
        <v>10</v>
      </c>
      <c r="T3" s="5"/>
      <c r="U3" s="5"/>
      <c r="V3" s="5"/>
      <c r="W3" s="5"/>
      <c r="X3" s="5"/>
      <c r="Y3" s="5"/>
      <c r="Z3" s="5"/>
    </row>
    <row r="4" customFormat="false" ht="12.75" hidden="false" customHeight="true" outlineLevel="0" collapsed="false">
      <c r="A4" s="6" t="s">
        <v>20</v>
      </c>
      <c r="B4" s="6" t="s">
        <v>21</v>
      </c>
      <c r="C4" s="6" t="s">
        <v>17</v>
      </c>
      <c r="D4" s="6" t="n">
        <v>1</v>
      </c>
      <c r="E4" s="15" t="n">
        <v>5</v>
      </c>
      <c r="F4" s="15" t="n">
        <v>4.5</v>
      </c>
      <c r="G4" s="7" t="n">
        <v>5</v>
      </c>
      <c r="H4" s="8" t="n">
        <f aca="false">E4+F4+G4</f>
        <v>14.5</v>
      </c>
      <c r="I4" s="12" t="n">
        <v>5.5</v>
      </c>
      <c r="J4" s="12" t="n">
        <v>6</v>
      </c>
      <c r="K4" s="9" t="n">
        <v>5</v>
      </c>
      <c r="L4" s="10" t="n">
        <f aca="false">I4+J4+K4</f>
        <v>16.5</v>
      </c>
      <c r="M4" s="11" t="n">
        <f aca="false">ROUND(45*(L4/18),1)</f>
        <v>41.3</v>
      </c>
      <c r="N4" s="12" t="n">
        <v>3.75</v>
      </c>
      <c r="O4" s="12" t="n">
        <v>55</v>
      </c>
      <c r="P4" s="11" t="n">
        <f aca="false">IF(O4="", "", ROUND(MAX(O4, N4 + O4*45/55), 2))</f>
        <v>55</v>
      </c>
      <c r="Q4" s="13" t="n">
        <f aca="false">M4+P4</f>
        <v>96.3</v>
      </c>
      <c r="R4" s="13" t="n">
        <f aca="false">ROUND(100*(Q4/98.125),0)</f>
        <v>98</v>
      </c>
      <c r="S4" s="14" t="n">
        <f aca="false">TRUNC((R4-1)/10,0)+1</f>
        <v>10</v>
      </c>
      <c r="T4" s="5"/>
      <c r="U4" s="5"/>
      <c r="V4" s="5"/>
      <c r="W4" s="5"/>
      <c r="X4" s="5"/>
      <c r="Y4" s="5"/>
      <c r="Z4" s="5"/>
    </row>
    <row r="5" customFormat="false" ht="12.75" hidden="false" customHeight="true" outlineLevel="0" collapsed="false">
      <c r="A5" s="6" t="s">
        <v>22</v>
      </c>
      <c r="B5" s="6" t="s">
        <v>23</v>
      </c>
      <c r="C5" s="6" t="s">
        <v>17</v>
      </c>
      <c r="D5" s="6" t="n">
        <v>1</v>
      </c>
      <c r="E5" s="7" t="n">
        <v>6</v>
      </c>
      <c r="F5" s="7" t="n">
        <v>6</v>
      </c>
      <c r="G5" s="7" t="n">
        <v>5.5</v>
      </c>
      <c r="H5" s="8" t="n">
        <f aca="false">E5+F5+G5</f>
        <v>17.5</v>
      </c>
      <c r="I5" s="9" t="n">
        <v>6</v>
      </c>
      <c r="J5" s="9" t="n">
        <v>6</v>
      </c>
      <c r="K5" s="9" t="n">
        <v>5.5</v>
      </c>
      <c r="L5" s="10" t="n">
        <f aca="false">I5+J5+K5</f>
        <v>17.5</v>
      </c>
      <c r="M5" s="11" t="n">
        <f aca="false">ROUND(45*(L5/18),1)</f>
        <v>43.8</v>
      </c>
      <c r="N5" s="12" t="n">
        <v>3.75</v>
      </c>
      <c r="O5" s="12" t="n">
        <v>51</v>
      </c>
      <c r="P5" s="11" t="n">
        <f aca="false">IF(O5="", "", ROUND(MAX(O5, N5 + O5*45/55), 2))</f>
        <v>51</v>
      </c>
      <c r="Q5" s="13" t="n">
        <f aca="false">M5+P5</f>
        <v>94.8</v>
      </c>
      <c r="R5" s="13" t="n">
        <f aca="false">ROUND(100*(Q5/98.125),0)</f>
        <v>97</v>
      </c>
      <c r="S5" s="14" t="n">
        <f aca="false">TRUNC((R5-1)/10,0)+1</f>
        <v>10</v>
      </c>
      <c r="T5" s="5"/>
      <c r="U5" s="5"/>
      <c r="V5" s="5"/>
      <c r="W5" s="5"/>
      <c r="X5" s="5"/>
      <c r="Y5" s="5"/>
      <c r="Z5" s="5"/>
    </row>
    <row r="6" customFormat="false" ht="12.75" hidden="false" customHeight="true" outlineLevel="0" collapsed="false">
      <c r="A6" s="6" t="s">
        <v>24</v>
      </c>
      <c r="B6" s="6" t="s">
        <v>25</v>
      </c>
      <c r="C6" s="6" t="s">
        <v>17</v>
      </c>
      <c r="D6" s="6" t="n">
        <v>1</v>
      </c>
      <c r="E6" s="7" t="n">
        <v>6</v>
      </c>
      <c r="F6" s="7" t="n">
        <v>5.5</v>
      </c>
      <c r="G6" s="7" t="n">
        <v>4</v>
      </c>
      <c r="H6" s="8" t="n">
        <f aca="false">E6+F6+G6</f>
        <v>15.5</v>
      </c>
      <c r="I6" s="9" t="n">
        <v>6</v>
      </c>
      <c r="J6" s="9" t="n">
        <v>5.5</v>
      </c>
      <c r="K6" s="9" t="n">
        <v>4</v>
      </c>
      <c r="L6" s="10" t="n">
        <f aca="false">I6+J6+K6</f>
        <v>15.5</v>
      </c>
      <c r="M6" s="11" t="n">
        <f aca="false">ROUND(45*(L6/18),1)</f>
        <v>38.8</v>
      </c>
      <c r="N6" s="12" t="n">
        <v>10</v>
      </c>
      <c r="O6" s="12" t="n">
        <v>55</v>
      </c>
      <c r="P6" s="11" t="n">
        <f aca="false">IF(O6="", "", ROUND(MAX(O6, N6 + O6*45/55), 2))</f>
        <v>55</v>
      </c>
      <c r="Q6" s="13" t="n">
        <f aca="false">M6+P6</f>
        <v>93.8</v>
      </c>
      <c r="R6" s="13" t="n">
        <f aca="false">ROUND(100*(Q6/98.125),0)</f>
        <v>96</v>
      </c>
      <c r="S6" s="14" t="n">
        <f aca="false">TRUNC((R6-1)/10,0)+1</f>
        <v>10</v>
      </c>
      <c r="T6" s="5" t="s">
        <v>26</v>
      </c>
      <c r="U6" s="5"/>
      <c r="V6" s="5"/>
      <c r="W6" s="5"/>
      <c r="X6" s="5"/>
      <c r="Y6" s="5"/>
      <c r="Z6" s="5"/>
    </row>
    <row r="7" customFormat="false" ht="12.75" hidden="false" customHeight="true" outlineLevel="0" collapsed="false">
      <c r="A7" s="6" t="s">
        <v>27</v>
      </c>
      <c r="B7" s="6" t="s">
        <v>28</v>
      </c>
      <c r="C7" s="6" t="s">
        <v>17</v>
      </c>
      <c r="D7" s="6" t="n">
        <v>1</v>
      </c>
      <c r="E7" s="7" t="n">
        <v>6</v>
      </c>
      <c r="F7" s="7" t="n">
        <v>6</v>
      </c>
      <c r="G7" s="7" t="n">
        <v>3.5</v>
      </c>
      <c r="H7" s="8" t="n">
        <f aca="false">E7+F7+G7</f>
        <v>15.5</v>
      </c>
      <c r="I7" s="9" t="n">
        <v>6</v>
      </c>
      <c r="J7" s="9" t="n">
        <v>6</v>
      </c>
      <c r="K7" s="9" t="n">
        <v>3.5</v>
      </c>
      <c r="L7" s="10" t="n">
        <f aca="false">I7+J7+K7</f>
        <v>15.5</v>
      </c>
      <c r="M7" s="11" t="n">
        <f aca="false">ROUND(45*(L7/18),1)</f>
        <v>38.8</v>
      </c>
      <c r="N7" s="12" t="n">
        <v>10</v>
      </c>
      <c r="O7" s="12" t="n">
        <v>55</v>
      </c>
      <c r="P7" s="11" t="n">
        <f aca="false">IF(O7="", "", ROUND(MAX(O7, N7 + O7*45/55), 2))</f>
        <v>55</v>
      </c>
      <c r="Q7" s="13" t="n">
        <f aca="false">M7+P7</f>
        <v>93.8</v>
      </c>
      <c r="R7" s="13" t="n">
        <f aca="false">ROUND(100*(Q7/98.125),0)</f>
        <v>96</v>
      </c>
      <c r="S7" s="14" t="n">
        <f aca="false">TRUNC((R7-1)/10,0)+1</f>
        <v>10</v>
      </c>
      <c r="T7" s="5"/>
      <c r="U7" s="5"/>
      <c r="V7" s="5"/>
      <c r="W7" s="5"/>
      <c r="X7" s="5"/>
      <c r="Y7" s="5"/>
      <c r="Z7" s="5"/>
    </row>
    <row r="8" customFormat="false" ht="12.75" hidden="false" customHeight="true" outlineLevel="0" collapsed="false">
      <c r="A8" s="6" t="s">
        <v>29</v>
      </c>
      <c r="B8" s="6" t="s">
        <v>30</v>
      </c>
      <c r="C8" s="6" t="s">
        <v>17</v>
      </c>
      <c r="D8" s="6" t="n">
        <v>1</v>
      </c>
      <c r="E8" s="7" t="n">
        <v>6</v>
      </c>
      <c r="F8" s="7" t="n">
        <v>5.5</v>
      </c>
      <c r="G8" s="15" t="n">
        <v>3.5</v>
      </c>
      <c r="H8" s="8" t="n">
        <f aca="false">E8+F8+G8</f>
        <v>15</v>
      </c>
      <c r="I8" s="9" t="n">
        <v>6</v>
      </c>
      <c r="J8" s="9" t="n">
        <v>5.5</v>
      </c>
      <c r="K8" s="12" t="n">
        <v>3.5</v>
      </c>
      <c r="L8" s="10" t="n">
        <f aca="false">I8+J8+K8</f>
        <v>15</v>
      </c>
      <c r="M8" s="11" t="n">
        <f aca="false">ROUND(45*(L8/18),1)</f>
        <v>37.5</v>
      </c>
      <c r="N8" s="12" t="n">
        <v>10</v>
      </c>
      <c r="O8" s="12" t="n">
        <v>54</v>
      </c>
      <c r="P8" s="11" t="n">
        <f aca="false">IF(O8="", "", ROUND(MAX(O8, N8 + O8*45/55), 2))</f>
        <v>54.18</v>
      </c>
      <c r="Q8" s="13" t="n">
        <f aca="false">M8+P8</f>
        <v>91.68</v>
      </c>
      <c r="R8" s="13" t="n">
        <f aca="false">ROUND(100*(Q8/98.125),0)</f>
        <v>93</v>
      </c>
      <c r="S8" s="14" t="n">
        <f aca="false">TRUNC((R8-1)/10,0)+1</f>
        <v>10</v>
      </c>
      <c r="T8" s="5"/>
      <c r="U8" s="5"/>
      <c r="V8" s="5"/>
      <c r="W8" s="5"/>
      <c r="X8" s="5"/>
      <c r="Y8" s="5"/>
      <c r="Z8" s="5"/>
    </row>
    <row r="9" customFormat="false" ht="12.75" hidden="false" customHeight="true" outlineLevel="0" collapsed="false">
      <c r="A9" s="6" t="s">
        <v>31</v>
      </c>
      <c r="B9" s="6" t="s">
        <v>32</v>
      </c>
      <c r="C9" s="6" t="s">
        <v>17</v>
      </c>
      <c r="D9" s="6" t="n">
        <v>1</v>
      </c>
      <c r="E9" s="7" t="n">
        <v>6</v>
      </c>
      <c r="F9" s="7" t="n">
        <v>4.5</v>
      </c>
      <c r="G9" s="15" t="n">
        <v>2.5</v>
      </c>
      <c r="H9" s="8" t="n">
        <f aca="false">E9+F9+G9</f>
        <v>13</v>
      </c>
      <c r="I9" s="9" t="n">
        <v>6</v>
      </c>
      <c r="J9" s="9" t="n">
        <v>4.5</v>
      </c>
      <c r="K9" s="12" t="n">
        <v>3.5</v>
      </c>
      <c r="L9" s="10" t="n">
        <f aca="false">I9+J9+K9</f>
        <v>14</v>
      </c>
      <c r="M9" s="11" t="n">
        <f aca="false">ROUND(45*(L9/18),1)</f>
        <v>35</v>
      </c>
      <c r="N9" s="12" t="n">
        <v>8.75</v>
      </c>
      <c r="O9" s="12" t="n">
        <v>55</v>
      </c>
      <c r="P9" s="11" t="n">
        <f aca="false">IF(O9="", "", ROUND(MAX(O9, N9 + O9*45/55), 2))</f>
        <v>55</v>
      </c>
      <c r="Q9" s="13" t="n">
        <f aca="false">M9+P9</f>
        <v>90</v>
      </c>
      <c r="R9" s="13" t="n">
        <f aca="false">ROUND(100*(Q9/98.125),0)</f>
        <v>92</v>
      </c>
      <c r="S9" s="14" t="n">
        <f aca="false">TRUNC((R9-1)/10,0)+1</f>
        <v>10</v>
      </c>
      <c r="T9" s="5"/>
      <c r="U9" s="5"/>
      <c r="V9" s="5"/>
      <c r="W9" s="5"/>
      <c r="X9" s="5"/>
      <c r="Y9" s="5"/>
      <c r="Z9" s="5"/>
    </row>
    <row r="10" customFormat="false" ht="12.75" hidden="false" customHeight="true" outlineLevel="0" collapsed="false">
      <c r="A10" s="6" t="s">
        <v>33</v>
      </c>
      <c r="B10" s="6" t="s">
        <v>34</v>
      </c>
      <c r="C10" s="6" t="s">
        <v>17</v>
      </c>
      <c r="D10" s="6" t="n">
        <v>1</v>
      </c>
      <c r="E10" s="7" t="n">
        <v>4</v>
      </c>
      <c r="F10" s="7" t="n">
        <v>4</v>
      </c>
      <c r="G10" s="7" t="n">
        <v>4.5</v>
      </c>
      <c r="H10" s="8" t="n">
        <f aca="false">E10+F10+G10</f>
        <v>12.5</v>
      </c>
      <c r="I10" s="9" t="n">
        <v>4</v>
      </c>
      <c r="J10" s="9" t="n">
        <v>4</v>
      </c>
      <c r="K10" s="9" t="n">
        <v>4.5</v>
      </c>
      <c r="L10" s="10" t="n">
        <f aca="false">I10+J10+K10</f>
        <v>12.5</v>
      </c>
      <c r="M10" s="11" t="n">
        <f aca="false">ROUND(45*(L10/18),1)</f>
        <v>31.3</v>
      </c>
      <c r="N10" s="12" t="n">
        <v>10</v>
      </c>
      <c r="O10" s="12" t="n">
        <v>53</v>
      </c>
      <c r="P10" s="11" t="n">
        <f aca="false">IF(O10="", "", ROUND(MAX(O10, N10 + O10*45/55), 2))</f>
        <v>53.36</v>
      </c>
      <c r="Q10" s="13" t="n">
        <f aca="false">M10+P10</f>
        <v>84.66</v>
      </c>
      <c r="R10" s="13" t="n">
        <f aca="false">ROUND(100*(Q10/98.125),0)</f>
        <v>86</v>
      </c>
      <c r="S10" s="14" t="n">
        <f aca="false">TRUNC((R10-1)/10,0)+1</f>
        <v>9</v>
      </c>
      <c r="T10" s="5"/>
      <c r="U10" s="5"/>
      <c r="V10" s="5"/>
      <c r="W10" s="5"/>
      <c r="X10" s="5"/>
      <c r="Y10" s="5"/>
      <c r="Z10" s="5"/>
    </row>
    <row r="11" customFormat="false" ht="12.75" hidden="false" customHeight="true" outlineLevel="0" collapsed="false">
      <c r="A11" s="6" t="s">
        <v>35</v>
      </c>
      <c r="B11" s="6" t="s">
        <v>36</v>
      </c>
      <c r="C11" s="6" t="s">
        <v>17</v>
      </c>
      <c r="D11" s="6" t="n">
        <v>2</v>
      </c>
      <c r="E11" s="7" t="n">
        <v>3</v>
      </c>
      <c r="F11" s="7" t="n">
        <v>5</v>
      </c>
      <c r="G11" s="7" t="n">
        <v>4.5</v>
      </c>
      <c r="H11" s="8" t="n">
        <f aca="false">E11+F11+G11</f>
        <v>12.5</v>
      </c>
      <c r="I11" s="9" t="n">
        <v>3</v>
      </c>
      <c r="J11" s="9" t="n">
        <v>5</v>
      </c>
      <c r="K11" s="9" t="n">
        <v>4.5</v>
      </c>
      <c r="L11" s="10" t="n">
        <f aca="false">I11+J11+K11</f>
        <v>12.5</v>
      </c>
      <c r="M11" s="11" t="n">
        <f aca="false">ROUND(45*(L11/18),1)</f>
        <v>31.3</v>
      </c>
      <c r="N11" s="12" t="n">
        <v>10</v>
      </c>
      <c r="O11" s="12" t="n">
        <v>40</v>
      </c>
      <c r="P11" s="11" t="n">
        <f aca="false">IF(O11="", "", ROUND(MAX(O11, N11 + O11*45/55), 2))</f>
        <v>42.73</v>
      </c>
      <c r="Q11" s="13" t="n">
        <f aca="false">M11+P11</f>
        <v>74.03</v>
      </c>
      <c r="R11" s="13" t="n">
        <f aca="false">ROUND(100*(Q11/98.125),0)</f>
        <v>75</v>
      </c>
      <c r="S11" s="14" t="n">
        <f aca="false">TRUNC((R11-1)/10,0)+1</f>
        <v>8</v>
      </c>
      <c r="T11" s="5"/>
      <c r="U11" s="5"/>
      <c r="V11" s="5"/>
      <c r="W11" s="5"/>
      <c r="X11" s="5"/>
      <c r="Y11" s="5"/>
      <c r="Z11" s="5"/>
    </row>
    <row r="12" customFormat="false" ht="12.75" hidden="false" customHeight="true" outlineLevel="0" collapsed="false">
      <c r="A12" s="6" t="s">
        <v>37</v>
      </c>
      <c r="B12" s="6" t="s">
        <v>38</v>
      </c>
      <c r="C12" s="6" t="s">
        <v>17</v>
      </c>
      <c r="D12" s="6" t="n">
        <v>1</v>
      </c>
      <c r="E12" s="7" t="n">
        <v>6</v>
      </c>
      <c r="F12" s="7" t="n">
        <v>2.5</v>
      </c>
      <c r="G12" s="15" t="n">
        <v>1</v>
      </c>
      <c r="H12" s="8" t="n">
        <f aca="false">E12+F12+G12</f>
        <v>9.5</v>
      </c>
      <c r="I12" s="9" t="n">
        <v>6</v>
      </c>
      <c r="J12" s="9" t="n">
        <v>2.5</v>
      </c>
      <c r="K12" s="12" t="n">
        <v>2</v>
      </c>
      <c r="L12" s="10" t="n">
        <f aca="false">I12+J12+K12</f>
        <v>10.5</v>
      </c>
      <c r="M12" s="11" t="n">
        <f aca="false">ROUND(45*(L12/18),1)</f>
        <v>26.3</v>
      </c>
      <c r="N12" s="12" t="n">
        <v>10</v>
      </c>
      <c r="O12" s="12" t="n">
        <v>44</v>
      </c>
      <c r="P12" s="11" t="n">
        <f aca="false">IF(O12="", "", ROUND(MAX(O12, N12 + O12*45/55), 2))</f>
        <v>46</v>
      </c>
      <c r="Q12" s="13" t="n">
        <f aca="false">M12+P12</f>
        <v>72.3</v>
      </c>
      <c r="R12" s="13" t="n">
        <f aca="false">ROUND(100*(Q12/98.125),0)</f>
        <v>74</v>
      </c>
      <c r="S12" s="14" t="n">
        <f aca="false">TRUNC((R12-1)/10,0)+1</f>
        <v>8</v>
      </c>
      <c r="T12" s="5"/>
      <c r="U12" s="5"/>
      <c r="V12" s="5"/>
      <c r="W12" s="5"/>
      <c r="X12" s="5"/>
      <c r="Y12" s="5"/>
      <c r="Z12" s="5"/>
    </row>
    <row r="13" customFormat="false" ht="12.75" hidden="false" customHeight="true" outlineLevel="0" collapsed="false">
      <c r="A13" s="6" t="s">
        <v>39</v>
      </c>
      <c r="B13" s="6" t="s">
        <v>40</v>
      </c>
      <c r="C13" s="6" t="s">
        <v>17</v>
      </c>
      <c r="D13" s="6" t="n">
        <v>1</v>
      </c>
      <c r="E13" s="15" t="n">
        <v>2</v>
      </c>
      <c r="F13" s="7"/>
      <c r="G13" s="7"/>
      <c r="H13" s="8" t="n">
        <f aca="false">E13+F13+G13</f>
        <v>2</v>
      </c>
      <c r="I13" s="12" t="n">
        <v>3.5</v>
      </c>
      <c r="J13" s="12" t="n">
        <v>4</v>
      </c>
      <c r="K13" s="12" t="n">
        <v>2.5</v>
      </c>
      <c r="L13" s="10" t="n">
        <f aca="false">I13+J13+K13</f>
        <v>10</v>
      </c>
      <c r="M13" s="11" t="n">
        <f aca="false">ROUND(45*(L13/18),1)</f>
        <v>25</v>
      </c>
      <c r="N13" s="12" t="n">
        <v>10</v>
      </c>
      <c r="O13" s="12" t="n">
        <v>43</v>
      </c>
      <c r="P13" s="11" t="n">
        <f aca="false">IF(O13="", "", ROUND(MAX(O13, N13 + O13*45/55), 2))</f>
        <v>45.18</v>
      </c>
      <c r="Q13" s="13" t="n">
        <f aca="false">M13+P13</f>
        <v>70.18</v>
      </c>
      <c r="R13" s="13" t="n">
        <f aca="false">ROUND(100*(Q13/98.125),0)</f>
        <v>72</v>
      </c>
      <c r="S13" s="14" t="n">
        <f aca="false">TRUNC((R13-1)/10,0)+1</f>
        <v>8</v>
      </c>
      <c r="T13" s="5"/>
      <c r="U13" s="5"/>
      <c r="V13" s="5"/>
      <c r="W13" s="5"/>
      <c r="X13" s="5"/>
      <c r="Y13" s="5"/>
      <c r="Z13" s="5"/>
    </row>
    <row r="14" customFormat="false" ht="12.75" hidden="false" customHeight="true" outlineLevel="0" collapsed="false">
      <c r="A14" s="6" t="s">
        <v>41</v>
      </c>
      <c r="B14" s="6" t="s">
        <v>42</v>
      </c>
      <c r="C14" s="6" t="s">
        <v>17</v>
      </c>
      <c r="D14" s="6" t="n">
        <v>1</v>
      </c>
      <c r="E14" s="7" t="n">
        <v>5</v>
      </c>
      <c r="F14" s="7" t="n">
        <v>4</v>
      </c>
      <c r="G14" s="7" t="n">
        <v>4.5</v>
      </c>
      <c r="H14" s="8" t="n">
        <f aca="false">E14+F14+G14</f>
        <v>13.5</v>
      </c>
      <c r="I14" s="9" t="n">
        <v>5</v>
      </c>
      <c r="J14" s="9" t="n">
        <v>4</v>
      </c>
      <c r="K14" s="9" t="n">
        <v>4.5</v>
      </c>
      <c r="L14" s="10" t="n">
        <f aca="false">I14+J14+K14</f>
        <v>13.5</v>
      </c>
      <c r="M14" s="11" t="n">
        <f aca="false">ROUND(45*(L14/18),1)</f>
        <v>33.8</v>
      </c>
      <c r="N14" s="12" t="n">
        <v>10</v>
      </c>
      <c r="O14" s="12" t="n">
        <v>30</v>
      </c>
      <c r="P14" s="11" t="n">
        <f aca="false">IF(O14="", "", ROUND(MAX(O14, N14 + O14*45/55), 2))</f>
        <v>34.55</v>
      </c>
      <c r="Q14" s="13" t="n">
        <f aca="false">M14+P14</f>
        <v>68.35</v>
      </c>
      <c r="R14" s="13" t="n">
        <f aca="false">ROUND(100*(Q14/98.125),0)</f>
        <v>70</v>
      </c>
      <c r="S14" s="14" t="n">
        <f aca="false">TRUNC((R14-1)/10,0)+1</f>
        <v>7</v>
      </c>
      <c r="T14" s="5"/>
      <c r="U14" s="5"/>
      <c r="V14" s="5"/>
      <c r="W14" s="5"/>
      <c r="X14" s="5"/>
      <c r="Y14" s="5"/>
      <c r="Z14" s="5"/>
    </row>
    <row r="15" customFormat="false" ht="12.75" hidden="false" customHeight="true" outlineLevel="0" collapsed="false">
      <c r="A15" s="6" t="s">
        <v>43</v>
      </c>
      <c r="B15" s="6" t="s">
        <v>44</v>
      </c>
      <c r="C15" s="6" t="s">
        <v>17</v>
      </c>
      <c r="D15" s="6" t="n">
        <v>1</v>
      </c>
      <c r="E15" s="7" t="n">
        <v>3.5</v>
      </c>
      <c r="F15" s="7" t="n">
        <v>3</v>
      </c>
      <c r="G15" s="7" t="n">
        <v>4</v>
      </c>
      <c r="H15" s="8" t="n">
        <f aca="false">E15+F15+G15</f>
        <v>10.5</v>
      </c>
      <c r="I15" s="9" t="n">
        <v>3.5</v>
      </c>
      <c r="J15" s="9" t="n">
        <v>3</v>
      </c>
      <c r="K15" s="9" t="n">
        <v>4</v>
      </c>
      <c r="L15" s="10" t="n">
        <f aca="false">I15+J15+K15</f>
        <v>10.5</v>
      </c>
      <c r="M15" s="11" t="n">
        <f aca="false">ROUND(45*(L15/18),1)</f>
        <v>26.3</v>
      </c>
      <c r="N15" s="12" t="n">
        <v>8.75</v>
      </c>
      <c r="O15" s="12" t="n">
        <v>39.5</v>
      </c>
      <c r="P15" s="11" t="n">
        <f aca="false">IF(O15="", "", ROUND(MAX(O15, N15 + O15*45/55), 2))</f>
        <v>41.07</v>
      </c>
      <c r="Q15" s="13" t="n">
        <f aca="false">M15+P15</f>
        <v>67.37</v>
      </c>
      <c r="R15" s="13" t="n">
        <f aca="false">ROUND(100*(Q15/98.125),0)</f>
        <v>69</v>
      </c>
      <c r="S15" s="14" t="n">
        <f aca="false">TRUNC((R15-1)/10,0)+1</f>
        <v>7</v>
      </c>
      <c r="T15" s="5"/>
      <c r="U15" s="5"/>
      <c r="V15" s="5"/>
      <c r="W15" s="5"/>
      <c r="X15" s="5"/>
      <c r="Y15" s="5"/>
      <c r="Z15" s="5"/>
    </row>
    <row r="16" customFormat="false" ht="12.75" hidden="false" customHeight="true" outlineLevel="0" collapsed="false">
      <c r="A16" s="6" t="s">
        <v>45</v>
      </c>
      <c r="B16" s="6" t="s">
        <v>46</v>
      </c>
      <c r="C16" s="6" t="s">
        <v>17</v>
      </c>
      <c r="D16" s="6" t="n">
        <v>1</v>
      </c>
      <c r="E16" s="7" t="n">
        <v>6</v>
      </c>
      <c r="F16" s="7" t="n">
        <v>4.5</v>
      </c>
      <c r="G16" s="15" t="n">
        <v>2.5</v>
      </c>
      <c r="H16" s="8" t="n">
        <f aca="false">E16+F16+G16</f>
        <v>13</v>
      </c>
      <c r="I16" s="9" t="n">
        <v>6</v>
      </c>
      <c r="J16" s="9" t="n">
        <v>4.5</v>
      </c>
      <c r="K16" s="12" t="n">
        <v>3.5</v>
      </c>
      <c r="L16" s="10" t="n">
        <f aca="false">I16+J16+K16</f>
        <v>14</v>
      </c>
      <c r="M16" s="11" t="n">
        <f aca="false">ROUND(45*(L16/18),1)</f>
        <v>35</v>
      </c>
      <c r="N16" s="12" t="n">
        <v>10</v>
      </c>
      <c r="O16" s="12" t="n">
        <v>21</v>
      </c>
      <c r="P16" s="11"/>
      <c r="Q16" s="13"/>
      <c r="R16" s="13"/>
      <c r="S16" s="5"/>
      <c r="T16" s="5"/>
      <c r="U16" s="5"/>
      <c r="V16" s="5"/>
      <c r="W16" s="5"/>
      <c r="X16" s="5"/>
      <c r="Y16" s="5"/>
      <c r="Z16" s="5"/>
    </row>
    <row r="17" customFormat="false" ht="12.75" hidden="false" customHeight="true" outlineLevel="0" collapsed="false">
      <c r="A17" s="6" t="s">
        <v>47</v>
      </c>
      <c r="B17" s="6" t="s">
        <v>48</v>
      </c>
      <c r="C17" s="6" t="s">
        <v>17</v>
      </c>
      <c r="D17" s="6" t="n">
        <v>1</v>
      </c>
      <c r="E17" s="15" t="n">
        <v>2.5</v>
      </c>
      <c r="F17" s="15" t="n">
        <v>1.5</v>
      </c>
      <c r="G17" s="15" t="n">
        <v>0.5</v>
      </c>
      <c r="H17" s="8" t="n">
        <f aca="false">E17+F17+G17</f>
        <v>4.5</v>
      </c>
      <c r="I17" s="12" t="n">
        <v>2</v>
      </c>
      <c r="J17" s="12" t="n">
        <v>2</v>
      </c>
      <c r="K17" s="12" t="n">
        <v>2</v>
      </c>
      <c r="L17" s="10" t="n">
        <f aca="false">I17+J17+K17</f>
        <v>6</v>
      </c>
      <c r="M17" s="1" t="n">
        <f aca="false">ROUND(45*(L17/18),1)</f>
        <v>15</v>
      </c>
      <c r="N17" s="12" t="n">
        <v>7.5</v>
      </c>
      <c r="O17" s="12" t="n">
        <v>41</v>
      </c>
      <c r="P17" s="11" t="n">
        <f aca="false">IF(O17="", "", ROUND(MAX(O17, N17 + O17*45/55), 2))</f>
        <v>41.05</v>
      </c>
      <c r="Q17" s="13"/>
      <c r="R17" s="13"/>
      <c r="S17" s="5"/>
      <c r="T17" s="5"/>
      <c r="U17" s="5"/>
      <c r="V17" s="5"/>
      <c r="W17" s="5"/>
      <c r="X17" s="5"/>
      <c r="Y17" s="5"/>
      <c r="Z17" s="5"/>
    </row>
    <row r="18" customFormat="false" ht="12.75" hidden="false" customHeight="true" outlineLevel="0" collapsed="false">
      <c r="A18" s="6" t="s">
        <v>49</v>
      </c>
      <c r="B18" s="6" t="s">
        <v>50</v>
      </c>
      <c r="C18" s="6" t="s">
        <v>17</v>
      </c>
      <c r="D18" s="6" t="n">
        <v>1</v>
      </c>
      <c r="E18" s="15" t="n">
        <v>1</v>
      </c>
      <c r="F18" s="15" t="n">
        <v>1</v>
      </c>
      <c r="G18" s="15" t="n">
        <v>0</v>
      </c>
      <c r="H18" s="8" t="n">
        <f aca="false">E18+F18+G18</f>
        <v>2</v>
      </c>
      <c r="I18" s="12" t="n">
        <v>2.5</v>
      </c>
      <c r="J18" s="12" t="n">
        <v>1.5</v>
      </c>
      <c r="K18" s="12" t="n">
        <v>0.5</v>
      </c>
      <c r="L18" s="10" t="n">
        <f aca="false">I18+J18+K18</f>
        <v>4.5</v>
      </c>
      <c r="M18" s="1" t="n">
        <f aca="false">ROUND(45*(L18/18),1)</f>
        <v>11.3</v>
      </c>
      <c r="N18" s="12" t="n">
        <v>8.75</v>
      </c>
      <c r="O18" s="12" t="n">
        <v>31.5</v>
      </c>
      <c r="P18" s="11" t="n">
        <f aca="false">IF(O18="", "", ROUND(MAX(O18, N18 + O18*45/55), 2))</f>
        <v>34.52</v>
      </c>
      <c r="Q18" s="13"/>
      <c r="R18" s="13"/>
      <c r="S18" s="5"/>
      <c r="T18" s="5"/>
      <c r="U18" s="5"/>
      <c r="V18" s="5"/>
      <c r="W18" s="5"/>
      <c r="X18" s="5"/>
      <c r="Y18" s="5"/>
      <c r="Z18" s="5"/>
    </row>
    <row r="19" customFormat="false" ht="12.75" hidden="false" customHeight="true" outlineLevel="0" collapsed="false">
      <c r="A19" s="6" t="s">
        <v>51</v>
      </c>
      <c r="B19" s="6" t="s">
        <v>52</v>
      </c>
      <c r="C19" s="6" t="s">
        <v>17</v>
      </c>
      <c r="D19" s="6" t="n">
        <v>1</v>
      </c>
      <c r="E19" s="7" t="n">
        <v>6</v>
      </c>
      <c r="F19" s="7" t="n">
        <v>3.5</v>
      </c>
      <c r="G19" s="7" t="n">
        <v>3.5</v>
      </c>
      <c r="H19" s="8" t="n">
        <f aca="false">E19+F19+G19</f>
        <v>13</v>
      </c>
      <c r="I19" s="9" t="n">
        <v>6</v>
      </c>
      <c r="J19" s="9" t="n">
        <v>4</v>
      </c>
      <c r="K19" s="9" t="n">
        <v>3.5</v>
      </c>
      <c r="L19" s="10" t="n">
        <f aca="false">I19+J19+K19</f>
        <v>13.5</v>
      </c>
      <c r="M19" s="11" t="n">
        <f aca="false">ROUND(45*(L19/18),1)</f>
        <v>33.8</v>
      </c>
      <c r="N19" s="12" t="n">
        <v>10</v>
      </c>
      <c r="O19" s="12" t="n">
        <v>0</v>
      </c>
      <c r="P19" s="11"/>
      <c r="Q19" s="13"/>
      <c r="R19" s="13"/>
      <c r="S19" s="5"/>
      <c r="T19" s="5"/>
      <c r="U19" s="5"/>
      <c r="V19" s="5"/>
      <c r="W19" s="5"/>
      <c r="X19" s="5"/>
      <c r="Y19" s="5"/>
      <c r="Z19" s="5"/>
    </row>
    <row r="20" customFormat="false" ht="12.75" hidden="false" customHeight="true" outlineLevel="0" collapsed="false">
      <c r="A20" s="6" t="s">
        <v>53</v>
      </c>
      <c r="B20" s="6" t="s">
        <v>54</v>
      </c>
      <c r="C20" s="6" t="s">
        <v>17</v>
      </c>
      <c r="D20" s="6" t="n">
        <v>1</v>
      </c>
      <c r="E20" s="15" t="n">
        <v>4</v>
      </c>
      <c r="F20" s="7"/>
      <c r="G20" s="15" t="n">
        <v>1.5</v>
      </c>
      <c r="H20" s="8" t="n">
        <f aca="false">E20+F20+G20</f>
        <v>5.5</v>
      </c>
      <c r="I20" s="12" t="n">
        <v>2</v>
      </c>
      <c r="J20" s="12" t="n">
        <v>1</v>
      </c>
      <c r="K20" s="12" t="n">
        <v>1</v>
      </c>
      <c r="L20" s="10" t="n">
        <f aca="false">I20+J20+K20</f>
        <v>4</v>
      </c>
      <c r="M20" s="1" t="n">
        <f aca="false">ROUND(45*(L20/18),1)</f>
        <v>10</v>
      </c>
      <c r="N20" s="12" t="n">
        <v>10</v>
      </c>
      <c r="O20" s="12" t="n">
        <v>25</v>
      </c>
      <c r="P20" s="11"/>
      <c r="Q20" s="13"/>
      <c r="R20" s="13"/>
      <c r="S20" s="5"/>
      <c r="T20" s="5"/>
      <c r="U20" s="5"/>
      <c r="V20" s="5"/>
      <c r="W20" s="5"/>
      <c r="X20" s="5"/>
      <c r="Y20" s="5"/>
      <c r="Z20" s="5"/>
    </row>
    <row r="21" customFormat="false" ht="12.75" hidden="false" customHeight="true" outlineLevel="0" collapsed="false">
      <c r="A21" s="6" t="s">
        <v>55</v>
      </c>
      <c r="B21" s="6" t="s">
        <v>56</v>
      </c>
      <c r="C21" s="6" t="s">
        <v>17</v>
      </c>
      <c r="D21" s="6" t="n">
        <v>1</v>
      </c>
      <c r="E21" s="7"/>
      <c r="F21" s="7"/>
      <c r="G21" s="7"/>
      <c r="H21" s="8" t="n">
        <f aca="false">E21+F21+G21</f>
        <v>0</v>
      </c>
      <c r="I21" s="12" t="n">
        <v>3.5</v>
      </c>
      <c r="J21" s="12" t="n">
        <v>0.5</v>
      </c>
      <c r="K21" s="12" t="n">
        <v>2.5</v>
      </c>
      <c r="L21" s="10" t="n">
        <f aca="false">I21+J21+K21</f>
        <v>6.5</v>
      </c>
      <c r="M21" s="1" t="n">
        <f aca="false">ROUND(45*(L21/18),1)</f>
        <v>16.3</v>
      </c>
      <c r="N21" s="12" t="n">
        <v>0</v>
      </c>
      <c r="O21" s="12" t="n">
        <v>20</v>
      </c>
      <c r="P21" s="11"/>
      <c r="Q21" s="13"/>
      <c r="R21" s="13"/>
      <c r="S21" s="5"/>
      <c r="T21" s="5"/>
      <c r="U21" s="5"/>
      <c r="V21" s="5"/>
      <c r="W21" s="5"/>
      <c r="X21" s="5"/>
      <c r="Y21" s="5"/>
      <c r="Z21" s="5"/>
    </row>
    <row r="22" customFormat="false" ht="12.75" hidden="false" customHeight="true" outlineLevel="0" collapsed="false">
      <c r="A22" s="6" t="s">
        <v>57</v>
      </c>
      <c r="B22" s="6" t="s">
        <v>58</v>
      </c>
      <c r="C22" s="6" t="s">
        <v>17</v>
      </c>
      <c r="D22" s="6" t="n">
        <v>1</v>
      </c>
      <c r="E22" s="7" t="n">
        <v>3</v>
      </c>
      <c r="F22" s="7" t="n">
        <v>3</v>
      </c>
      <c r="G22" s="15" t="n">
        <v>2.5</v>
      </c>
      <c r="H22" s="8" t="n">
        <f aca="false">E22+F22+G22</f>
        <v>8.5</v>
      </c>
      <c r="I22" s="9" t="n">
        <v>3</v>
      </c>
      <c r="J22" s="9" t="n">
        <v>3</v>
      </c>
      <c r="K22" s="12" t="n">
        <v>3</v>
      </c>
      <c r="L22" s="10" t="n">
        <f aca="false">I22+J22+K22</f>
        <v>9</v>
      </c>
      <c r="M22" s="11" t="n">
        <f aca="false">ROUND(45*(L22/18),1)</f>
        <v>22.5</v>
      </c>
      <c r="N22" s="12" t="n">
        <v>0</v>
      </c>
      <c r="O22" s="12" t="n">
        <v>11</v>
      </c>
      <c r="P22" s="11"/>
      <c r="Q22" s="13"/>
      <c r="R22" s="13"/>
      <c r="S22" s="5"/>
      <c r="T22" s="5"/>
      <c r="U22" s="5"/>
      <c r="V22" s="5"/>
      <c r="W22" s="5"/>
      <c r="X22" s="5"/>
      <c r="Y22" s="5"/>
      <c r="Z22" s="5"/>
    </row>
    <row r="23" customFormat="false" ht="12.75" hidden="false" customHeight="true" outlineLevel="0" collapsed="false">
      <c r="A23" s="6" t="s">
        <v>59</v>
      </c>
      <c r="B23" s="6" t="s">
        <v>60</v>
      </c>
      <c r="C23" s="6" t="s">
        <v>17</v>
      </c>
      <c r="D23" s="6" t="n">
        <v>1</v>
      </c>
      <c r="E23" s="15" t="n">
        <v>3</v>
      </c>
      <c r="F23" s="15" t="n">
        <v>3.5</v>
      </c>
      <c r="G23" s="15" t="n">
        <v>0</v>
      </c>
      <c r="H23" s="8" t="n">
        <f aca="false">E23+F23+G23</f>
        <v>6.5</v>
      </c>
      <c r="I23" s="12" t="n">
        <v>2</v>
      </c>
      <c r="J23" s="12" t="n">
        <v>0</v>
      </c>
      <c r="K23" s="12" t="n">
        <v>1.5</v>
      </c>
      <c r="L23" s="10" t="n">
        <f aca="false">I23+J23+K23</f>
        <v>3.5</v>
      </c>
      <c r="M23" s="1" t="n">
        <f aca="false">ROUND(45*(L23/18),1)</f>
        <v>8.8</v>
      </c>
      <c r="N23" s="12" t="n">
        <v>10</v>
      </c>
      <c r="O23" s="12" t="n">
        <v>13</v>
      </c>
      <c r="P23" s="11"/>
      <c r="Q23" s="13"/>
      <c r="R23" s="13"/>
      <c r="S23" s="5"/>
      <c r="T23" s="5"/>
      <c r="U23" s="5"/>
      <c r="V23" s="5"/>
      <c r="W23" s="5"/>
      <c r="X23" s="5"/>
      <c r="Y23" s="5"/>
      <c r="Z23" s="5"/>
    </row>
    <row r="24" customFormat="false" ht="12.75" hidden="false" customHeight="true" outlineLevel="0" collapsed="false">
      <c r="A24" s="6" t="s">
        <v>61</v>
      </c>
      <c r="B24" s="6" t="s">
        <v>62</v>
      </c>
      <c r="C24" s="6" t="s">
        <v>17</v>
      </c>
      <c r="D24" s="6" t="n">
        <v>2</v>
      </c>
      <c r="E24" s="7"/>
      <c r="F24" s="7"/>
      <c r="G24" s="7"/>
      <c r="H24" s="8" t="n">
        <f aca="false">E24+F24+G24</f>
        <v>0</v>
      </c>
      <c r="I24" s="12"/>
      <c r="J24" s="12"/>
      <c r="K24" s="12"/>
      <c r="L24" s="10" t="n">
        <f aca="false">I24+J24+K24</f>
        <v>0</v>
      </c>
      <c r="M24" s="1" t="n">
        <f aca="false">ROUND(45*(L24/18),1)</f>
        <v>0</v>
      </c>
      <c r="N24" s="12" t="n">
        <v>0</v>
      </c>
      <c r="O24" s="12" t="n">
        <v>0</v>
      </c>
      <c r="P24" s="11"/>
      <c r="Q24" s="13"/>
      <c r="R24" s="13"/>
      <c r="S24" s="5"/>
      <c r="T24" s="5"/>
      <c r="U24" s="5"/>
      <c r="V24" s="5"/>
      <c r="W24" s="5"/>
      <c r="X24" s="5"/>
      <c r="Y24" s="5"/>
      <c r="Z24" s="5"/>
    </row>
    <row r="25" customFormat="false" ht="12.75" hidden="false" customHeight="true" outlineLevel="0" collapsed="false">
      <c r="A25" s="6" t="s">
        <v>63</v>
      </c>
      <c r="B25" s="6" t="s">
        <v>64</v>
      </c>
      <c r="C25" s="6" t="s">
        <v>17</v>
      </c>
      <c r="D25" s="6" t="n">
        <v>1</v>
      </c>
      <c r="E25" s="7"/>
      <c r="F25" s="7"/>
      <c r="G25" s="7"/>
      <c r="H25" s="8" t="n">
        <f aca="false">E25+F25+G25</f>
        <v>0</v>
      </c>
      <c r="I25" s="12"/>
      <c r="J25" s="12"/>
      <c r="K25" s="12"/>
      <c r="L25" s="10" t="n">
        <f aca="false">I25+J25+K25</f>
        <v>0</v>
      </c>
      <c r="M25" s="1" t="n">
        <f aca="false">ROUND(45*(L25/18),1)</f>
        <v>0</v>
      </c>
      <c r="N25" s="12" t="n">
        <v>0</v>
      </c>
      <c r="O25" s="12"/>
      <c r="P25" s="12" t="str">
        <f aca="false">IF(O25="", "", ROUND(MAX(O25, N25 + O25*45/55), 2))</f>
        <v/>
      </c>
      <c r="Q25" s="13" t="e">
        <f aca="false">M25+P25</f>
        <v>#VALUE!</v>
      </c>
      <c r="R25" s="13"/>
      <c r="S25" s="5"/>
      <c r="T25" s="5"/>
      <c r="U25" s="5"/>
      <c r="V25" s="5"/>
      <c r="W25" s="5"/>
      <c r="X25" s="5"/>
      <c r="Y25" s="5"/>
      <c r="Z25" s="5"/>
    </row>
    <row r="26" customFormat="false" ht="12.75" hidden="false" customHeight="true" outlineLevel="0" collapsed="false">
      <c r="A26" s="6" t="s">
        <v>65</v>
      </c>
      <c r="B26" s="6" t="s">
        <v>66</v>
      </c>
      <c r="C26" s="6" t="s">
        <v>17</v>
      </c>
      <c r="D26" s="6" t="n">
        <v>2</v>
      </c>
      <c r="E26" s="7" t="n">
        <v>1.5</v>
      </c>
      <c r="F26" s="7"/>
      <c r="G26" s="7"/>
      <c r="H26" s="8" t="n">
        <f aca="false">E26+F26+G26</f>
        <v>1.5</v>
      </c>
      <c r="I26" s="9" t="n">
        <v>1.5</v>
      </c>
      <c r="J26" s="12"/>
      <c r="K26" s="12"/>
      <c r="L26" s="10" t="n">
        <f aca="false">I26+J26+K26</f>
        <v>1.5</v>
      </c>
      <c r="M26" s="1" t="n">
        <f aca="false">ROUND(45*(L26/18),1)</f>
        <v>3.8</v>
      </c>
      <c r="N26" s="12" t="n">
        <v>5</v>
      </c>
      <c r="O26" s="12"/>
      <c r="P26" s="12" t="str">
        <f aca="false">IF(O26="", "", ROUND(MAX(O26, N26 + O26*45/55), 2))</f>
        <v/>
      </c>
      <c r="Q26" s="13" t="e">
        <f aca="false">M26+P26</f>
        <v>#VALUE!</v>
      </c>
      <c r="R26" s="13"/>
      <c r="S26" s="5"/>
      <c r="T26" s="5"/>
      <c r="U26" s="5"/>
      <c r="V26" s="5"/>
      <c r="W26" s="5"/>
      <c r="X26" s="5"/>
      <c r="Y26" s="5"/>
      <c r="Z26" s="5"/>
    </row>
    <row r="27" customFormat="false" ht="12.75" hidden="false" customHeight="true" outlineLevel="0" collapsed="false">
      <c r="A27" s="6" t="s">
        <v>67</v>
      </c>
      <c r="B27" s="6" t="s">
        <v>68</v>
      </c>
      <c r="C27" s="6" t="s">
        <v>17</v>
      </c>
      <c r="D27" s="6" t="n">
        <v>2</v>
      </c>
      <c r="E27" s="7"/>
      <c r="F27" s="7"/>
      <c r="G27" s="7"/>
      <c r="H27" s="8" t="n">
        <f aca="false">E27+F27+G27</f>
        <v>0</v>
      </c>
      <c r="I27" s="12"/>
      <c r="J27" s="12"/>
      <c r="K27" s="12"/>
      <c r="L27" s="10" t="n">
        <f aca="false">I27+J27+K27</f>
        <v>0</v>
      </c>
      <c r="M27" s="1" t="n">
        <f aca="false">ROUND(45*(L27/18),1)</f>
        <v>0</v>
      </c>
      <c r="N27" s="12" t="n">
        <v>0</v>
      </c>
      <c r="O27" s="12"/>
      <c r="P27" s="12" t="str">
        <f aca="false">IF(O27="", "", ROUND(MAX(O27, N27 + O27*45/55), 2))</f>
        <v/>
      </c>
      <c r="Q27" s="13" t="e">
        <f aca="false">M27+P27</f>
        <v>#VALUE!</v>
      </c>
      <c r="R27" s="13"/>
      <c r="S27" s="5"/>
      <c r="T27" s="5"/>
      <c r="U27" s="5"/>
      <c r="V27" s="5"/>
      <c r="W27" s="5"/>
      <c r="X27" s="5"/>
      <c r="Y27" s="5"/>
      <c r="Z27" s="5"/>
    </row>
    <row r="28" customFormat="false" ht="12.75" hidden="false" customHeight="true" outlineLevel="0" collapsed="false">
      <c r="A28" s="6" t="s">
        <v>69</v>
      </c>
      <c r="B28" s="6" t="s">
        <v>70</v>
      </c>
      <c r="C28" s="6" t="s">
        <v>17</v>
      </c>
      <c r="D28" s="6" t="n">
        <v>1</v>
      </c>
      <c r="E28" s="15" t="n">
        <v>3.5</v>
      </c>
      <c r="F28" s="15" t="n">
        <v>3.5</v>
      </c>
      <c r="G28" s="15" t="n">
        <v>0</v>
      </c>
      <c r="H28" s="8" t="n">
        <f aca="false">E28+F28+G28</f>
        <v>7</v>
      </c>
      <c r="I28" s="12" t="n">
        <v>3.5</v>
      </c>
      <c r="J28" s="12" t="n">
        <v>1.5</v>
      </c>
      <c r="K28" s="12" t="n">
        <v>2.5</v>
      </c>
      <c r="L28" s="10" t="n">
        <f aca="false">I28+J28+K28</f>
        <v>7.5</v>
      </c>
      <c r="M28" s="1" t="n">
        <f aca="false">ROUND(45*(L28/18),1)</f>
        <v>18.8</v>
      </c>
      <c r="N28" s="12" t="n">
        <v>10</v>
      </c>
      <c r="O28" s="12"/>
      <c r="P28" s="12" t="str">
        <f aca="false">IF(O28="", "", ROUND(MAX(O28, N28 + O28*45/55), 2))</f>
        <v/>
      </c>
      <c r="Q28" s="13" t="e">
        <f aca="false">M28+P28</f>
        <v>#VALUE!</v>
      </c>
      <c r="R28" s="13"/>
      <c r="S28" s="5"/>
      <c r="T28" s="5"/>
      <c r="U28" s="5"/>
      <c r="V28" s="5"/>
      <c r="W28" s="5"/>
      <c r="X28" s="5"/>
      <c r="Y28" s="5"/>
      <c r="Z28" s="5"/>
    </row>
    <row r="29" customFormat="false" ht="12.75" hidden="false" customHeight="true" outlineLevel="0" collapsed="false">
      <c r="A29" s="6" t="s">
        <v>71</v>
      </c>
      <c r="B29" s="6" t="s">
        <v>72</v>
      </c>
      <c r="C29" s="6" t="s">
        <v>17</v>
      </c>
      <c r="D29" s="6" t="n">
        <v>1</v>
      </c>
      <c r="E29" s="7"/>
      <c r="F29" s="7"/>
      <c r="G29" s="7"/>
      <c r="H29" s="8" t="n">
        <f aca="false">E29+F29+G29</f>
        <v>0</v>
      </c>
      <c r="I29" s="12"/>
      <c r="J29" s="12"/>
      <c r="K29" s="12"/>
      <c r="L29" s="10" t="n">
        <f aca="false">I29+J29+K29</f>
        <v>0</v>
      </c>
      <c r="M29" s="1" t="n">
        <f aca="false">ROUND(45*(L29/18),1)</f>
        <v>0</v>
      </c>
      <c r="N29" s="12" t="n">
        <v>0</v>
      </c>
      <c r="O29" s="12"/>
      <c r="P29" s="12" t="str">
        <f aca="false">IF(O29="", "", ROUND(MAX(O29, N29 + O29*45/55), 2))</f>
        <v/>
      </c>
      <c r="Q29" s="13" t="e">
        <f aca="false">M29+P29</f>
        <v>#VALUE!</v>
      </c>
      <c r="R29" s="13"/>
      <c r="S29" s="5"/>
      <c r="T29" s="5"/>
      <c r="U29" s="5"/>
      <c r="V29" s="5"/>
      <c r="W29" s="5"/>
      <c r="X29" s="5"/>
      <c r="Y29" s="5"/>
      <c r="Z29" s="5"/>
    </row>
    <row r="30" customFormat="false" ht="12.75" hidden="false" customHeight="true" outlineLevel="0" collapsed="false">
      <c r="A30" s="6" t="s">
        <v>73</v>
      </c>
      <c r="B30" s="6" t="s">
        <v>74</v>
      </c>
      <c r="C30" s="6" t="s">
        <v>17</v>
      </c>
      <c r="D30" s="6" t="n">
        <v>1</v>
      </c>
      <c r="E30" s="7"/>
      <c r="F30" s="7"/>
      <c r="G30" s="7"/>
      <c r="H30" s="8" t="n">
        <f aca="false">E30+F30+G30</f>
        <v>0</v>
      </c>
      <c r="I30" s="12"/>
      <c r="J30" s="12"/>
      <c r="K30" s="12"/>
      <c r="L30" s="10" t="n">
        <f aca="false">I30+J30+K30</f>
        <v>0</v>
      </c>
      <c r="M30" s="1" t="n">
        <f aca="false">ROUND(45*(L30/18),1)</f>
        <v>0</v>
      </c>
      <c r="N30" s="12" t="n">
        <v>0</v>
      </c>
      <c r="O30" s="12"/>
      <c r="P30" s="12" t="str">
        <f aca="false">IF(O30="", "", ROUND(MAX(O30, N30 + O30*45/55), 2))</f>
        <v/>
      </c>
      <c r="Q30" s="13" t="e">
        <f aca="false">M30+P30</f>
        <v>#VALUE!</v>
      </c>
      <c r="R30" s="13"/>
      <c r="S30" s="5"/>
      <c r="T30" s="5"/>
      <c r="U30" s="5"/>
      <c r="V30" s="5"/>
      <c r="W30" s="5"/>
      <c r="X30" s="5"/>
      <c r="Y30" s="5"/>
      <c r="Z30" s="5"/>
    </row>
    <row r="31" customFormat="false" ht="12.75" hidden="false" customHeight="true" outlineLevel="0" collapsed="false">
      <c r="A31" s="6" t="s">
        <v>75</v>
      </c>
      <c r="B31" s="6" t="s">
        <v>76</v>
      </c>
      <c r="C31" s="6" t="s">
        <v>17</v>
      </c>
      <c r="D31" s="6" t="n">
        <v>1</v>
      </c>
      <c r="E31" s="7"/>
      <c r="F31" s="7"/>
      <c r="G31" s="7"/>
      <c r="H31" s="8" t="n">
        <f aca="false">E31+F31+G31</f>
        <v>0</v>
      </c>
      <c r="I31" s="12"/>
      <c r="J31" s="12"/>
      <c r="K31" s="12"/>
      <c r="L31" s="10" t="n">
        <f aca="false">I31+J31+K31</f>
        <v>0</v>
      </c>
      <c r="M31" s="1" t="n">
        <f aca="false">ROUND(45*(L31/18),1)</f>
        <v>0</v>
      </c>
      <c r="N31" s="12" t="n">
        <v>0</v>
      </c>
      <c r="O31" s="12"/>
      <c r="P31" s="12" t="str">
        <f aca="false">IF(O31="", "", ROUND(MAX(O31, N31 + O31*45/55), 2))</f>
        <v/>
      </c>
      <c r="Q31" s="13" t="e">
        <f aca="false">M31+P31</f>
        <v>#VALUE!</v>
      </c>
      <c r="R31" s="13"/>
      <c r="S31" s="5"/>
      <c r="T31" s="5"/>
      <c r="U31" s="5"/>
      <c r="V31" s="5"/>
      <c r="W31" s="5"/>
      <c r="X31" s="5"/>
      <c r="Y31" s="5"/>
      <c r="Z31" s="5"/>
    </row>
    <row r="32" customFormat="false" ht="12.75" hidden="false" customHeight="true" outlineLevel="0" collapsed="false">
      <c r="A32" s="6" t="s">
        <v>77</v>
      </c>
      <c r="B32" s="6" t="s">
        <v>78</v>
      </c>
      <c r="C32" s="6" t="s">
        <v>17</v>
      </c>
      <c r="D32" s="6" t="n">
        <v>1</v>
      </c>
      <c r="E32" s="7"/>
      <c r="F32" s="7"/>
      <c r="G32" s="7"/>
      <c r="H32" s="8" t="n">
        <f aca="false">E32+F32+G32</f>
        <v>0</v>
      </c>
      <c r="I32" s="12"/>
      <c r="J32" s="12"/>
      <c r="K32" s="12"/>
      <c r="L32" s="10" t="n">
        <f aca="false">I32+J32+K32</f>
        <v>0</v>
      </c>
      <c r="M32" s="1" t="n">
        <f aca="false">ROUND(45*(L32/18),1)</f>
        <v>0</v>
      </c>
      <c r="N32" s="12" t="n">
        <v>0</v>
      </c>
      <c r="O32" s="12"/>
      <c r="P32" s="12" t="str">
        <f aca="false">IF(O32="", "", ROUND(MAX(O32, N32 + O32*45/55), 2))</f>
        <v/>
      </c>
      <c r="Q32" s="13" t="e">
        <f aca="false">M32+P32</f>
        <v>#VALUE!</v>
      </c>
      <c r="R32" s="13"/>
      <c r="S32" s="5"/>
      <c r="T32" s="5"/>
      <c r="U32" s="5"/>
      <c r="V32" s="5"/>
      <c r="W32" s="5"/>
      <c r="X32" s="5"/>
      <c r="Y32" s="5"/>
      <c r="Z32" s="5"/>
    </row>
    <row r="33" customFormat="false" ht="12.75" hidden="false" customHeight="true" outlineLevel="0" collapsed="false">
      <c r="A33" s="6" t="s">
        <v>79</v>
      </c>
      <c r="B33" s="6" t="s">
        <v>80</v>
      </c>
      <c r="C33" s="6" t="s">
        <v>17</v>
      </c>
      <c r="D33" s="6" t="n">
        <v>2</v>
      </c>
      <c r="E33" s="7"/>
      <c r="F33" s="7"/>
      <c r="G33" s="7"/>
      <c r="H33" s="8" t="n">
        <f aca="false">E33+F33+G33</f>
        <v>0</v>
      </c>
      <c r="I33" s="12"/>
      <c r="J33" s="12"/>
      <c r="K33" s="12"/>
      <c r="L33" s="10" t="n">
        <f aca="false">I33+J33+K33</f>
        <v>0</v>
      </c>
      <c r="M33" s="1" t="n">
        <f aca="false">ROUND(45*(L33/18),1)</f>
        <v>0</v>
      </c>
      <c r="N33" s="12" t="n">
        <v>6.25</v>
      </c>
      <c r="O33" s="12"/>
      <c r="P33" s="12" t="str">
        <f aca="false">IF(O33="", "", ROUND(MAX(O33, N33 + O33*45/55), 2))</f>
        <v/>
      </c>
      <c r="Q33" s="13" t="e">
        <f aca="false">M33+P33</f>
        <v>#VALUE!</v>
      </c>
      <c r="R33" s="13"/>
      <c r="S33" s="5"/>
      <c r="T33" s="5"/>
      <c r="U33" s="5"/>
      <c r="V33" s="5"/>
      <c r="W33" s="5"/>
      <c r="X33" s="5"/>
      <c r="Y33" s="5"/>
      <c r="Z33" s="5"/>
    </row>
    <row r="34" customFormat="false" ht="12.75" hidden="false" customHeight="true" outlineLevel="0" collapsed="false">
      <c r="A34" s="6" t="s">
        <v>81</v>
      </c>
      <c r="B34" s="6" t="s">
        <v>82</v>
      </c>
      <c r="C34" s="6" t="s">
        <v>17</v>
      </c>
      <c r="D34" s="6" t="n">
        <v>1</v>
      </c>
      <c r="E34" s="7" t="n">
        <v>6</v>
      </c>
      <c r="F34" s="7" t="n">
        <v>5</v>
      </c>
      <c r="G34" s="7" t="n">
        <v>5</v>
      </c>
      <c r="H34" s="8" t="n">
        <f aca="false">E34+F34+G34</f>
        <v>16</v>
      </c>
      <c r="I34" s="9" t="n">
        <v>6</v>
      </c>
      <c r="J34" s="9" t="n">
        <v>5</v>
      </c>
      <c r="K34" s="9" t="n">
        <v>5</v>
      </c>
      <c r="L34" s="10" t="n">
        <f aca="false">I34+J34+K34</f>
        <v>16</v>
      </c>
      <c r="M34" s="11" t="n">
        <f aca="false">ROUND(45*(L34/18),1)</f>
        <v>40</v>
      </c>
      <c r="N34" s="12" t="n">
        <v>10</v>
      </c>
      <c r="O34" s="12"/>
      <c r="P34" s="12" t="str">
        <f aca="false">IF(O34="", "", ROUND(MAX(O34, N34 + O34*45/55), 2))</f>
        <v/>
      </c>
      <c r="Q34" s="13" t="e">
        <f aca="false">M34+P34</f>
        <v>#VALUE!</v>
      </c>
      <c r="R34" s="13"/>
      <c r="S34" s="5"/>
      <c r="T34" s="5"/>
      <c r="U34" s="5"/>
      <c r="V34" s="5"/>
      <c r="W34" s="5"/>
      <c r="X34" s="5"/>
      <c r="Y34" s="5"/>
      <c r="Z34" s="5"/>
    </row>
    <row r="35" customFormat="false" ht="12.75" hidden="false" customHeight="true" outlineLevel="0" collapsed="false">
      <c r="A35" s="6" t="s">
        <v>83</v>
      </c>
      <c r="B35" s="6" t="s">
        <v>84</v>
      </c>
      <c r="C35" s="6" t="s">
        <v>17</v>
      </c>
      <c r="D35" s="6" t="n">
        <v>1</v>
      </c>
      <c r="E35" s="7"/>
      <c r="F35" s="7"/>
      <c r="G35" s="7"/>
      <c r="H35" s="8" t="n">
        <f aca="false">E35+F35+G35</f>
        <v>0</v>
      </c>
      <c r="I35" s="12"/>
      <c r="J35" s="12"/>
      <c r="K35" s="12"/>
      <c r="L35" s="10" t="n">
        <f aca="false">I35+J35+K35</f>
        <v>0</v>
      </c>
      <c r="M35" s="1" t="n">
        <f aca="false">ROUND(45*(L35/18),1)</f>
        <v>0</v>
      </c>
      <c r="N35" s="12" t="n">
        <v>0</v>
      </c>
      <c r="O35" s="12"/>
      <c r="P35" s="12" t="str">
        <f aca="false">IF(O35="", "", ROUND(MAX(O35, N35 + O35*45/55), 2))</f>
        <v/>
      </c>
      <c r="Q35" s="13" t="e">
        <f aca="false">M35+P35</f>
        <v>#VALUE!</v>
      </c>
      <c r="R35" s="13"/>
      <c r="S35" s="5"/>
      <c r="T35" s="5"/>
      <c r="U35" s="5"/>
      <c r="V35" s="5"/>
      <c r="W35" s="5"/>
      <c r="X35" s="5"/>
      <c r="Y35" s="5"/>
      <c r="Z35" s="5"/>
    </row>
    <row r="36" customFormat="false" ht="12.75" hidden="false" customHeight="true" outlineLevel="0" collapsed="false">
      <c r="A36" s="6" t="s">
        <v>85</v>
      </c>
      <c r="B36" s="6" t="s">
        <v>86</v>
      </c>
      <c r="C36" s="6" t="s">
        <v>17</v>
      </c>
      <c r="D36" s="6" t="n">
        <v>1</v>
      </c>
      <c r="E36" s="15" t="n">
        <v>1.5</v>
      </c>
      <c r="F36" s="15" t="n">
        <v>1</v>
      </c>
      <c r="G36" s="15" t="n">
        <v>0</v>
      </c>
      <c r="H36" s="8" t="n">
        <f aca="false">E36+F36+G36</f>
        <v>2.5</v>
      </c>
      <c r="I36" s="12"/>
      <c r="J36" s="12"/>
      <c r="K36" s="12"/>
      <c r="L36" s="10" t="n">
        <f aca="false">I36+J36+K36</f>
        <v>0</v>
      </c>
      <c r="M36" s="1" t="n">
        <f aca="false">ROUND(45*(L36/18),1)</f>
        <v>0</v>
      </c>
      <c r="N36" s="12" t="n">
        <v>1.25</v>
      </c>
      <c r="O36" s="12"/>
      <c r="P36" s="12" t="str">
        <f aca="false">IF(O36="", "", ROUND(MAX(O36, N36 + O36*45/55), 2))</f>
        <v/>
      </c>
      <c r="Q36" s="13" t="e">
        <f aca="false">M36+P36</f>
        <v>#VALUE!</v>
      </c>
      <c r="R36" s="13"/>
      <c r="S36" s="5"/>
      <c r="T36" s="5"/>
      <c r="U36" s="5"/>
      <c r="V36" s="5"/>
      <c r="W36" s="5"/>
      <c r="X36" s="5"/>
      <c r="Y36" s="5"/>
      <c r="Z36" s="5"/>
    </row>
    <row r="37" customFormat="false" ht="12.75" hidden="false" customHeight="true" outlineLevel="0" collapsed="false">
      <c r="A37" s="6" t="s">
        <v>87</v>
      </c>
      <c r="B37" s="6" t="s">
        <v>88</v>
      </c>
      <c r="C37" s="6" t="s">
        <v>17</v>
      </c>
      <c r="D37" s="6" t="n">
        <v>1</v>
      </c>
      <c r="E37" s="7" t="n">
        <v>3</v>
      </c>
      <c r="F37" s="7"/>
      <c r="G37" s="7"/>
      <c r="H37" s="8" t="n">
        <f aca="false">E37+F37+G37</f>
        <v>3</v>
      </c>
      <c r="I37" s="9" t="n">
        <v>3</v>
      </c>
      <c r="J37" s="12"/>
      <c r="K37" s="12"/>
      <c r="L37" s="10" t="n">
        <f aca="false">I37+J37+K37</f>
        <v>3</v>
      </c>
      <c r="M37" s="1" t="n">
        <f aca="false">ROUND(45*(L37/18),1)</f>
        <v>7.5</v>
      </c>
      <c r="N37" s="12" t="n">
        <v>5</v>
      </c>
      <c r="O37" s="12"/>
      <c r="P37" s="12" t="str">
        <f aca="false">IF(O37="", "", ROUND(MAX(O37, N37 + O37*45/55), 2))</f>
        <v/>
      </c>
      <c r="Q37" s="13" t="e">
        <f aca="false">M37+P37</f>
        <v>#VALUE!</v>
      </c>
      <c r="R37" s="13"/>
      <c r="S37" s="5"/>
      <c r="T37" s="5"/>
      <c r="U37" s="5"/>
      <c r="V37" s="5"/>
      <c r="W37" s="5"/>
      <c r="X37" s="5"/>
      <c r="Y37" s="5"/>
      <c r="Z37" s="5"/>
    </row>
    <row r="38" customFormat="false" ht="12.75" hidden="false" customHeight="true" outlineLevel="0" collapsed="false">
      <c r="A38" s="6" t="s">
        <v>89</v>
      </c>
      <c r="B38" s="6" t="s">
        <v>90</v>
      </c>
      <c r="C38" s="6" t="s">
        <v>17</v>
      </c>
      <c r="D38" s="6" t="n">
        <v>1</v>
      </c>
      <c r="E38" s="15" t="n">
        <v>0</v>
      </c>
      <c r="F38" s="15" t="n">
        <v>2</v>
      </c>
      <c r="G38" s="7"/>
      <c r="H38" s="8" t="n">
        <f aca="false">E38+F38+G38</f>
        <v>2</v>
      </c>
      <c r="I38" s="12"/>
      <c r="J38" s="12"/>
      <c r="K38" s="12"/>
      <c r="L38" s="10" t="n">
        <f aca="false">I38+J38+K38</f>
        <v>0</v>
      </c>
      <c r="M38" s="1" t="n">
        <f aca="false">ROUND(45*(L38/18),1)</f>
        <v>0</v>
      </c>
      <c r="N38" s="12" t="n">
        <v>1.25</v>
      </c>
      <c r="O38" s="12"/>
      <c r="P38" s="12" t="str">
        <f aca="false">IF(O38="", "", ROUND(MAX(O38, N38 + O38*45/55), 2))</f>
        <v/>
      </c>
      <c r="Q38" s="13" t="e">
        <f aca="false">M38+P38</f>
        <v>#VALUE!</v>
      </c>
      <c r="R38" s="13"/>
      <c r="S38" s="5"/>
      <c r="T38" s="5"/>
      <c r="U38" s="5"/>
      <c r="V38" s="5"/>
      <c r="W38" s="5"/>
      <c r="X38" s="5"/>
      <c r="Y38" s="5"/>
      <c r="Z38" s="5"/>
    </row>
    <row r="39" customFormat="false" ht="12.75" hidden="false" customHeight="true" outlineLevel="0" collapsed="false">
      <c r="A39" s="6" t="s">
        <v>91</v>
      </c>
      <c r="B39" s="6" t="s">
        <v>92</v>
      </c>
      <c r="C39" s="6" t="s">
        <v>17</v>
      </c>
      <c r="D39" s="6" t="n">
        <v>2</v>
      </c>
      <c r="E39" s="7"/>
      <c r="F39" s="7"/>
      <c r="G39" s="7"/>
      <c r="H39" s="8" t="n">
        <f aca="false">E39+F39+G39</f>
        <v>0</v>
      </c>
      <c r="I39" s="12"/>
      <c r="J39" s="12"/>
      <c r="K39" s="12"/>
      <c r="L39" s="10" t="n">
        <f aca="false">I39+J39+K39</f>
        <v>0</v>
      </c>
      <c r="M39" s="1" t="n">
        <f aca="false">ROUND(45*(L39/18),1)</f>
        <v>0</v>
      </c>
      <c r="N39" s="12" t="n">
        <v>0</v>
      </c>
      <c r="O39" s="12"/>
      <c r="P39" s="12" t="str">
        <f aca="false">IF(O39="", "", ROUND(MAX(O39, N39 + O39*45/55), 2))</f>
        <v/>
      </c>
      <c r="Q39" s="13" t="e">
        <f aca="false">M39+P39</f>
        <v>#VALUE!</v>
      </c>
      <c r="R39" s="13"/>
      <c r="S39" s="5"/>
      <c r="T39" s="5"/>
      <c r="U39" s="5"/>
      <c r="V39" s="5"/>
      <c r="W39" s="5"/>
      <c r="X39" s="5"/>
      <c r="Y39" s="5"/>
      <c r="Z39" s="5"/>
    </row>
    <row r="40" customFormat="false" ht="12.75" hidden="false" customHeight="true" outlineLevel="0" collapsed="false">
      <c r="A40" s="6" t="s">
        <v>93</v>
      </c>
      <c r="B40" s="6" t="s">
        <v>94</v>
      </c>
      <c r="C40" s="6" t="s">
        <v>17</v>
      </c>
      <c r="D40" s="6" t="n">
        <v>1</v>
      </c>
      <c r="E40" s="15" t="n">
        <v>3</v>
      </c>
      <c r="F40" s="15" t="n">
        <v>2</v>
      </c>
      <c r="G40" s="15" t="n">
        <v>0</v>
      </c>
      <c r="H40" s="8" t="n">
        <f aca="false">E40+F40+G40</f>
        <v>5</v>
      </c>
      <c r="I40" s="12" t="n">
        <v>2</v>
      </c>
      <c r="J40" s="12" t="n">
        <v>0.5</v>
      </c>
      <c r="K40" s="12" t="n">
        <v>1</v>
      </c>
      <c r="L40" s="10" t="n">
        <f aca="false">I40+J40+K40</f>
        <v>3.5</v>
      </c>
      <c r="M40" s="1" t="n">
        <f aca="false">ROUND(45*(L40/18),1)</f>
        <v>8.8</v>
      </c>
      <c r="N40" s="12" t="n">
        <v>8.75</v>
      </c>
      <c r="O40" s="12"/>
      <c r="P40" s="12" t="str">
        <f aca="false">IF(O40="", "", ROUND(MAX(O40, N40 + O40*45/55), 2))</f>
        <v/>
      </c>
      <c r="Q40" s="13" t="e">
        <f aca="false">M40+P40</f>
        <v>#VALUE!</v>
      </c>
      <c r="R40" s="13"/>
      <c r="S40" s="5"/>
      <c r="T40" s="5"/>
      <c r="U40" s="5"/>
      <c r="V40" s="5"/>
      <c r="W40" s="5"/>
      <c r="X40" s="5"/>
      <c r="Y40" s="5"/>
      <c r="Z40" s="5"/>
    </row>
    <row r="41" customFormat="false" ht="12.75" hidden="false" customHeight="true" outlineLevel="0" collapsed="false">
      <c r="A41" s="6" t="s">
        <v>95</v>
      </c>
      <c r="B41" s="6" t="s">
        <v>96</v>
      </c>
      <c r="C41" s="6" t="s">
        <v>17</v>
      </c>
      <c r="D41" s="6" t="n">
        <v>1</v>
      </c>
      <c r="E41" s="7"/>
      <c r="F41" s="7"/>
      <c r="G41" s="7"/>
      <c r="H41" s="8" t="n">
        <f aca="false">E41+F41+G41</f>
        <v>0</v>
      </c>
      <c r="I41" s="12"/>
      <c r="J41" s="12"/>
      <c r="K41" s="12"/>
      <c r="L41" s="10" t="n">
        <f aca="false">I41+J41+K41</f>
        <v>0</v>
      </c>
      <c r="M41" s="1" t="n">
        <f aca="false">ROUND(45*(L41/18),1)</f>
        <v>0</v>
      </c>
      <c r="N41" s="12" t="n">
        <v>0</v>
      </c>
      <c r="O41" s="12"/>
      <c r="P41" s="12" t="str">
        <f aca="false">IF(O41="", "", ROUND(MAX(O41, N41 + O41*45/55), 2))</f>
        <v/>
      </c>
      <c r="Q41" s="13" t="e">
        <f aca="false">M41+P41</f>
        <v>#VALUE!</v>
      </c>
      <c r="R41" s="13"/>
      <c r="S41" s="5"/>
      <c r="T41" s="5"/>
      <c r="U41" s="5"/>
      <c r="V41" s="5"/>
      <c r="W41" s="5"/>
      <c r="X41" s="5"/>
      <c r="Y41" s="5"/>
      <c r="Z41" s="5"/>
    </row>
    <row r="42" customFormat="false" ht="12.75" hidden="false" customHeight="true" outlineLevel="0" collapsed="false">
      <c r="A42" s="6" t="s">
        <v>97</v>
      </c>
      <c r="B42" s="6" t="s">
        <v>98</v>
      </c>
      <c r="C42" s="6" t="s">
        <v>17</v>
      </c>
      <c r="D42" s="6" t="n">
        <v>1</v>
      </c>
      <c r="E42" s="15" t="n">
        <v>1</v>
      </c>
      <c r="F42" s="15" t="n">
        <v>0</v>
      </c>
      <c r="G42" s="15" t="n">
        <v>0</v>
      </c>
      <c r="H42" s="8" t="n">
        <f aca="false">E42+F42+G42</f>
        <v>1</v>
      </c>
      <c r="I42" s="12" t="n">
        <v>0</v>
      </c>
      <c r="J42" s="12" t="n">
        <v>0</v>
      </c>
      <c r="K42" s="12" t="n">
        <v>0</v>
      </c>
      <c r="L42" s="10" t="n">
        <f aca="false">I42+J42+K42</f>
        <v>0</v>
      </c>
      <c r="M42" s="1" t="n">
        <f aca="false">ROUND(45*(L42/18),1)</f>
        <v>0</v>
      </c>
      <c r="N42" s="12" t="n">
        <v>5</v>
      </c>
      <c r="O42" s="12"/>
      <c r="P42" s="12" t="str">
        <f aca="false">IF(O42="", "", ROUND(MAX(O42, N42 + O42*45/55), 2))</f>
        <v/>
      </c>
      <c r="Q42" s="13" t="e">
        <f aca="false">M42+P42</f>
        <v>#VALUE!</v>
      </c>
      <c r="R42" s="13"/>
      <c r="S42" s="5"/>
      <c r="T42" s="5"/>
      <c r="U42" s="5"/>
      <c r="V42" s="5"/>
      <c r="W42" s="5"/>
      <c r="X42" s="5"/>
      <c r="Y42" s="5"/>
      <c r="Z42" s="5"/>
    </row>
    <row r="43" customFormat="false" ht="12.75" hidden="false" customHeight="true" outlineLevel="0" collapsed="false">
      <c r="A43" s="6" t="s">
        <v>99</v>
      </c>
      <c r="B43" s="6" t="s">
        <v>100</v>
      </c>
      <c r="C43" s="6" t="s">
        <v>17</v>
      </c>
      <c r="D43" s="6" t="n">
        <v>1</v>
      </c>
      <c r="E43" s="7"/>
      <c r="F43" s="7"/>
      <c r="G43" s="7"/>
      <c r="H43" s="8" t="n">
        <f aca="false">E43+F43+G43</f>
        <v>0</v>
      </c>
      <c r="I43" s="12"/>
      <c r="J43" s="12"/>
      <c r="K43" s="12"/>
      <c r="L43" s="10" t="n">
        <f aca="false">I43+J43+K43</f>
        <v>0</v>
      </c>
      <c r="M43" s="1" t="n">
        <f aca="false">ROUND(45*(L43/18),1)</f>
        <v>0</v>
      </c>
      <c r="N43" s="12" t="n">
        <v>0</v>
      </c>
      <c r="O43" s="12"/>
      <c r="P43" s="12" t="str">
        <f aca="false">IF(O43="", "", ROUND(MAX(O43, N43 + O43*45/55), 2))</f>
        <v/>
      </c>
      <c r="Q43" s="13" t="e">
        <f aca="false">M43+P43</f>
        <v>#VALUE!</v>
      </c>
      <c r="R43" s="13"/>
      <c r="S43" s="5"/>
      <c r="T43" s="5"/>
      <c r="U43" s="5"/>
      <c r="V43" s="5"/>
      <c r="W43" s="5"/>
      <c r="X43" s="5"/>
      <c r="Y43" s="5"/>
      <c r="Z43" s="5"/>
    </row>
    <row r="44" customFormat="false" ht="12.75" hidden="false" customHeight="true" outlineLevel="0" collapsed="false">
      <c r="A44" s="6" t="s">
        <v>101</v>
      </c>
      <c r="B44" s="6" t="s">
        <v>102</v>
      </c>
      <c r="C44" s="6" t="s">
        <v>17</v>
      </c>
      <c r="D44" s="6" t="n">
        <v>1</v>
      </c>
      <c r="E44" s="7"/>
      <c r="F44" s="7"/>
      <c r="G44" s="7"/>
      <c r="H44" s="8" t="n">
        <f aca="false">E44+F44+G44</f>
        <v>0</v>
      </c>
      <c r="I44" s="12"/>
      <c r="J44" s="12"/>
      <c r="K44" s="12"/>
      <c r="L44" s="10" t="n">
        <f aca="false">I44+J44+K44</f>
        <v>0</v>
      </c>
      <c r="M44" s="1" t="n">
        <f aca="false">ROUND(45*(L44/18),1)</f>
        <v>0</v>
      </c>
      <c r="N44" s="12" t="n">
        <v>0</v>
      </c>
      <c r="O44" s="12"/>
      <c r="P44" s="12" t="str">
        <f aca="false">IF(O44="", "", ROUND(MAX(O44, N44 + O44*45/55), 2))</f>
        <v/>
      </c>
      <c r="Q44" s="13" t="e">
        <f aca="false">M44+P44</f>
        <v>#VALUE!</v>
      </c>
      <c r="R44" s="13"/>
      <c r="S44" s="5"/>
      <c r="T44" s="5"/>
      <c r="U44" s="5"/>
      <c r="V44" s="5"/>
      <c r="W44" s="5"/>
      <c r="X44" s="5"/>
      <c r="Y44" s="5"/>
      <c r="Z44" s="5"/>
    </row>
    <row r="45" customFormat="false" ht="12.75" hidden="false" customHeight="true" outlineLevel="0" collapsed="false">
      <c r="A45" s="6" t="s">
        <v>103</v>
      </c>
      <c r="B45" s="6" t="s">
        <v>104</v>
      </c>
      <c r="C45" s="6" t="s">
        <v>17</v>
      </c>
      <c r="D45" s="6" t="n">
        <v>1</v>
      </c>
      <c r="E45" s="7"/>
      <c r="F45" s="7"/>
      <c r="G45" s="7"/>
      <c r="H45" s="8" t="n">
        <f aca="false">E45+F45+G45</f>
        <v>0</v>
      </c>
      <c r="I45" s="12"/>
      <c r="J45" s="12"/>
      <c r="K45" s="12"/>
      <c r="L45" s="10" t="n">
        <f aca="false">I45+J45+K45</f>
        <v>0</v>
      </c>
      <c r="M45" s="1" t="n">
        <f aca="false">ROUND(45*(L45/18),1)</f>
        <v>0</v>
      </c>
      <c r="N45" s="12" t="n">
        <v>0</v>
      </c>
      <c r="O45" s="12"/>
      <c r="P45" s="12" t="str">
        <f aca="false">IF(O45="", "", ROUND(MAX(O45, N45 + O45*45/55), 2))</f>
        <v/>
      </c>
      <c r="Q45" s="13" t="e">
        <f aca="false">M45+P45</f>
        <v>#VALUE!</v>
      </c>
      <c r="R45" s="13"/>
      <c r="S45" s="5"/>
      <c r="T45" s="5"/>
      <c r="U45" s="5"/>
      <c r="V45" s="5"/>
      <c r="W45" s="5"/>
      <c r="X45" s="5"/>
      <c r="Y45" s="5"/>
      <c r="Z45" s="5"/>
    </row>
    <row r="46" customFormat="false" ht="12.75" hidden="false" customHeight="true" outlineLevel="0" collapsed="false">
      <c r="A46" s="6" t="s">
        <v>105</v>
      </c>
      <c r="B46" s="6" t="s">
        <v>106</v>
      </c>
      <c r="C46" s="6" t="s">
        <v>17</v>
      </c>
      <c r="D46" s="6" t="n">
        <v>2</v>
      </c>
      <c r="E46" s="7"/>
      <c r="F46" s="7"/>
      <c r="G46" s="7"/>
      <c r="H46" s="8" t="n">
        <f aca="false">E46+F46+G46</f>
        <v>0</v>
      </c>
      <c r="I46" s="12"/>
      <c r="J46" s="12"/>
      <c r="K46" s="12"/>
      <c r="L46" s="10" t="n">
        <f aca="false">I46+J46+K46</f>
        <v>0</v>
      </c>
      <c r="M46" s="1" t="n">
        <f aca="false">ROUND(45*(L46/18),1)</f>
        <v>0</v>
      </c>
      <c r="N46" s="12" t="n">
        <v>0</v>
      </c>
      <c r="O46" s="12"/>
      <c r="P46" s="12" t="str">
        <f aca="false">IF(O46="", "", ROUND(MAX(O46, N46 + O46*45/55), 2))</f>
        <v/>
      </c>
      <c r="Q46" s="13" t="e">
        <f aca="false">M46+P46</f>
        <v>#VALUE!</v>
      </c>
      <c r="R46" s="13"/>
      <c r="S46" s="5"/>
      <c r="T46" s="5"/>
      <c r="U46" s="5"/>
      <c r="V46" s="5"/>
      <c r="W46" s="5"/>
      <c r="X46" s="5"/>
      <c r="Y46" s="5"/>
      <c r="Z46" s="5"/>
    </row>
    <row r="47" customFormat="false" ht="12.75" hidden="false" customHeight="true" outlineLevel="0" collapsed="false">
      <c r="A47" s="6" t="s">
        <v>107</v>
      </c>
      <c r="B47" s="6" t="s">
        <v>108</v>
      </c>
      <c r="C47" s="6" t="s">
        <v>17</v>
      </c>
      <c r="D47" s="6" t="n">
        <v>1</v>
      </c>
      <c r="E47" s="15" t="n">
        <v>1</v>
      </c>
      <c r="F47" s="15" t="n">
        <v>1</v>
      </c>
      <c r="G47" s="7"/>
      <c r="H47" s="8" t="n">
        <f aca="false">E47+F47+G47</f>
        <v>2</v>
      </c>
      <c r="I47" s="12"/>
      <c r="J47" s="12"/>
      <c r="K47" s="12"/>
      <c r="L47" s="10" t="n">
        <f aca="false">I47+J47+K47</f>
        <v>0</v>
      </c>
      <c r="M47" s="1" t="n">
        <f aca="false">ROUND(45*(L47/18),1)</f>
        <v>0</v>
      </c>
      <c r="N47" s="12" t="n">
        <v>5</v>
      </c>
      <c r="O47" s="12"/>
      <c r="P47" s="12" t="str">
        <f aca="false">IF(O47="", "", ROUND(MAX(O47, N47 + O47*45/55), 2))</f>
        <v/>
      </c>
      <c r="Q47" s="13" t="e">
        <f aca="false">M47+P47</f>
        <v>#VALUE!</v>
      </c>
      <c r="R47" s="13"/>
      <c r="S47" s="5"/>
      <c r="T47" s="5"/>
      <c r="U47" s="5"/>
      <c r="V47" s="5"/>
      <c r="W47" s="5"/>
      <c r="X47" s="5"/>
      <c r="Y47" s="5"/>
      <c r="Z47" s="5"/>
    </row>
    <row r="48" customFormat="false" ht="12.75" hidden="false" customHeight="true" outlineLevel="0" collapsed="false">
      <c r="A48" s="6" t="s">
        <v>109</v>
      </c>
      <c r="B48" s="6" t="s">
        <v>110</v>
      </c>
      <c r="C48" s="6" t="s">
        <v>17</v>
      </c>
      <c r="D48" s="6" t="n">
        <v>1</v>
      </c>
      <c r="E48" s="7"/>
      <c r="F48" s="7"/>
      <c r="G48" s="7"/>
      <c r="H48" s="8" t="n">
        <f aca="false">E48+F48+G48</f>
        <v>0</v>
      </c>
      <c r="I48" s="12"/>
      <c r="J48" s="12"/>
      <c r="K48" s="12"/>
      <c r="L48" s="10" t="n">
        <f aca="false">I48+J48+K48</f>
        <v>0</v>
      </c>
      <c r="M48" s="1" t="n">
        <f aca="false">ROUND(45*(L48/18),1)</f>
        <v>0</v>
      </c>
      <c r="N48" s="12" t="n">
        <v>0</v>
      </c>
      <c r="O48" s="12"/>
      <c r="P48" s="12" t="str">
        <f aca="false">IF(O48="", "", ROUND(MAX(O48, N48 + O48*45/55), 2))</f>
        <v/>
      </c>
      <c r="Q48" s="13" t="e">
        <f aca="false">M48+P48</f>
        <v>#VALUE!</v>
      </c>
      <c r="R48" s="13"/>
      <c r="S48" s="5"/>
      <c r="T48" s="5"/>
      <c r="U48" s="5"/>
      <c r="V48" s="5"/>
      <c r="W48" s="5"/>
      <c r="X48" s="5"/>
      <c r="Y48" s="5"/>
      <c r="Z48" s="5"/>
    </row>
    <row r="49" customFormat="false" ht="12.75" hidden="false" customHeight="true" outlineLevel="0" collapsed="false">
      <c r="A49" s="6" t="s">
        <v>111</v>
      </c>
      <c r="B49" s="6" t="s">
        <v>112</v>
      </c>
      <c r="C49" s="6" t="s">
        <v>17</v>
      </c>
      <c r="D49" s="6" t="n">
        <v>1</v>
      </c>
      <c r="E49" s="7" t="n">
        <v>3</v>
      </c>
      <c r="F49" s="7"/>
      <c r="G49" s="15" t="n">
        <v>0</v>
      </c>
      <c r="H49" s="8" t="n">
        <f aca="false">E49+F49+G49</f>
        <v>3</v>
      </c>
      <c r="I49" s="9" t="n">
        <v>3</v>
      </c>
      <c r="J49" s="12" t="n">
        <v>1</v>
      </c>
      <c r="K49" s="12" t="n">
        <v>2.5</v>
      </c>
      <c r="L49" s="10" t="n">
        <f aca="false">I49+J49+K49</f>
        <v>6.5</v>
      </c>
      <c r="M49" s="1" t="n">
        <f aca="false">ROUND(45*(L49/18),1)</f>
        <v>16.3</v>
      </c>
      <c r="N49" s="12" t="n">
        <v>10</v>
      </c>
      <c r="O49" s="12"/>
      <c r="P49" s="12" t="str">
        <f aca="false">IF(O49="", "", ROUND(MAX(O49, N49 + O49*45/55), 2))</f>
        <v/>
      </c>
      <c r="Q49" s="13" t="e">
        <f aca="false">M49+P49</f>
        <v>#VALUE!</v>
      </c>
      <c r="R49" s="13"/>
      <c r="S49" s="5"/>
      <c r="T49" s="5"/>
      <c r="U49" s="5"/>
      <c r="V49" s="5"/>
      <c r="W49" s="5"/>
      <c r="X49" s="5"/>
      <c r="Y49" s="5"/>
      <c r="Z49" s="5"/>
    </row>
    <row r="50" customFormat="false" ht="12.75" hidden="false" customHeight="true" outlineLevel="0" collapsed="false">
      <c r="A50" s="6" t="s">
        <v>113</v>
      </c>
      <c r="B50" s="6" t="s">
        <v>114</v>
      </c>
      <c r="C50" s="6" t="s">
        <v>17</v>
      </c>
      <c r="D50" s="6" t="n">
        <v>1</v>
      </c>
      <c r="E50" s="7"/>
      <c r="F50" s="7"/>
      <c r="G50" s="7"/>
      <c r="H50" s="8" t="n">
        <f aca="false">E50+F50+G50</f>
        <v>0</v>
      </c>
      <c r="I50" s="12"/>
      <c r="J50" s="12"/>
      <c r="K50" s="12"/>
      <c r="L50" s="10" t="n">
        <f aca="false">I50+J50+K50</f>
        <v>0</v>
      </c>
      <c r="M50" s="1" t="n">
        <f aca="false">ROUND(45*(L50/18),1)</f>
        <v>0</v>
      </c>
      <c r="N50" s="12" t="n">
        <v>6.25</v>
      </c>
      <c r="O50" s="12"/>
      <c r="P50" s="12" t="str">
        <f aca="false">IF(O50="", "", ROUND(MAX(O50, N50 + O50*45/55), 2))</f>
        <v/>
      </c>
      <c r="Q50" s="13" t="e">
        <f aca="false">M50+P50</f>
        <v>#VALUE!</v>
      </c>
      <c r="R50" s="13"/>
      <c r="S50" s="5"/>
      <c r="T50" s="5"/>
      <c r="U50" s="5"/>
      <c r="V50" s="5"/>
      <c r="W50" s="5"/>
      <c r="X50" s="5"/>
      <c r="Y50" s="5"/>
      <c r="Z50" s="5"/>
    </row>
    <row r="51" customFormat="false" ht="12.75" hidden="false" customHeight="true" outlineLevel="0" collapsed="false">
      <c r="A51" s="6" t="s">
        <v>115</v>
      </c>
      <c r="B51" s="6" t="s">
        <v>116</v>
      </c>
      <c r="C51" s="6" t="s">
        <v>17</v>
      </c>
      <c r="D51" s="6" t="n">
        <v>2</v>
      </c>
      <c r="E51" s="7"/>
      <c r="F51" s="7"/>
      <c r="G51" s="7"/>
      <c r="H51" s="8" t="n">
        <f aca="false">E51+F51+G51</f>
        <v>0</v>
      </c>
      <c r="I51" s="12"/>
      <c r="J51" s="12"/>
      <c r="K51" s="12"/>
      <c r="L51" s="10" t="n">
        <f aca="false">I51+J51+K51</f>
        <v>0</v>
      </c>
      <c r="M51" s="1" t="n">
        <f aca="false">ROUND(45*(L51/18),1)</f>
        <v>0</v>
      </c>
      <c r="N51" s="12" t="n">
        <v>0</v>
      </c>
      <c r="O51" s="12"/>
      <c r="P51" s="12" t="str">
        <f aca="false">IF(O51="", "", ROUND(MAX(O51, N51 + O51*45/55), 2))</f>
        <v/>
      </c>
      <c r="Q51" s="13" t="e">
        <f aca="false">M51+P51</f>
        <v>#VALUE!</v>
      </c>
      <c r="R51" s="13"/>
      <c r="S51" s="5"/>
      <c r="T51" s="5"/>
      <c r="U51" s="5"/>
      <c r="V51" s="5"/>
      <c r="W51" s="5"/>
      <c r="X51" s="5"/>
      <c r="Y51" s="5"/>
      <c r="Z51" s="5"/>
    </row>
    <row r="52" customFormat="false" ht="12.75" hidden="false" customHeight="true" outlineLevel="0" collapsed="false">
      <c r="A52" s="6" t="s">
        <v>117</v>
      </c>
      <c r="B52" s="6" t="s">
        <v>118</v>
      </c>
      <c r="C52" s="6" t="s">
        <v>17</v>
      </c>
      <c r="D52" s="6" t="n">
        <v>1</v>
      </c>
      <c r="E52" s="7"/>
      <c r="F52" s="7"/>
      <c r="G52" s="7"/>
      <c r="H52" s="8" t="n">
        <f aca="false">E52+F52+G52</f>
        <v>0</v>
      </c>
      <c r="I52" s="12"/>
      <c r="J52" s="12"/>
      <c r="K52" s="12"/>
      <c r="L52" s="10" t="n">
        <f aca="false">I52+J52+K52</f>
        <v>0</v>
      </c>
      <c r="M52" s="1" t="n">
        <f aca="false">ROUND(45*(L52/18),1)</f>
        <v>0</v>
      </c>
      <c r="N52" s="12" t="n">
        <v>0</v>
      </c>
      <c r="O52" s="12"/>
      <c r="P52" s="12" t="str">
        <f aca="false">IF(O52="", "", ROUND(MAX(O52, N52 + O52*45/55), 2))</f>
        <v/>
      </c>
      <c r="Q52" s="13" t="e">
        <f aca="false">M52+P52</f>
        <v>#VALUE!</v>
      </c>
      <c r="R52" s="13"/>
      <c r="S52" s="5"/>
      <c r="T52" s="5"/>
      <c r="U52" s="5"/>
      <c r="V52" s="5"/>
      <c r="W52" s="5"/>
      <c r="X52" s="5"/>
      <c r="Y52" s="5"/>
      <c r="Z52" s="5"/>
    </row>
    <row r="53" customFormat="false" ht="12.75" hidden="false" customHeight="true" outlineLevel="0" collapsed="false">
      <c r="A53" s="6" t="s">
        <v>119</v>
      </c>
      <c r="B53" s="6" t="s">
        <v>120</v>
      </c>
      <c r="C53" s="6" t="s">
        <v>17</v>
      </c>
      <c r="D53" s="6" t="n">
        <v>1</v>
      </c>
      <c r="E53" s="15" t="n">
        <v>3.5</v>
      </c>
      <c r="F53" s="7"/>
      <c r="G53" s="7"/>
      <c r="H53" s="8" t="n">
        <f aca="false">E53+F53+G53</f>
        <v>3.5</v>
      </c>
      <c r="I53" s="12"/>
      <c r="J53" s="12"/>
      <c r="K53" s="12"/>
      <c r="L53" s="10" t="n">
        <f aca="false">I53+J53+K53</f>
        <v>0</v>
      </c>
      <c r="M53" s="1" t="n">
        <f aca="false">ROUND(45*(L53/18),1)</f>
        <v>0</v>
      </c>
      <c r="N53" s="12" t="n">
        <v>8.125</v>
      </c>
      <c r="O53" s="12"/>
      <c r="P53" s="12" t="str">
        <f aca="false">IF(O53="", "", ROUND(MAX(O53, N53 + O53*45/55), 2))</f>
        <v/>
      </c>
      <c r="Q53" s="13" t="e">
        <f aca="false">M53+P53</f>
        <v>#VALUE!</v>
      </c>
      <c r="R53" s="13"/>
      <c r="S53" s="5"/>
      <c r="T53" s="5"/>
      <c r="U53" s="5"/>
      <c r="V53" s="5"/>
      <c r="W53" s="5"/>
      <c r="X53" s="5"/>
      <c r="Y53" s="5"/>
      <c r="Z53" s="5"/>
    </row>
    <row r="54" customFormat="false" ht="12.75" hidden="false" customHeight="true" outlineLevel="0" collapsed="false">
      <c r="A54" s="6" t="s">
        <v>121</v>
      </c>
      <c r="B54" s="6" t="s">
        <v>122</v>
      </c>
      <c r="C54" s="6" t="s">
        <v>17</v>
      </c>
      <c r="D54" s="6" t="n">
        <v>1</v>
      </c>
      <c r="E54" s="7" t="n">
        <v>3</v>
      </c>
      <c r="F54" s="7"/>
      <c r="G54" s="7"/>
      <c r="H54" s="8" t="n">
        <f aca="false">E54+F54+G54</f>
        <v>3</v>
      </c>
      <c r="I54" s="9" t="n">
        <v>3</v>
      </c>
      <c r="J54" s="12"/>
      <c r="K54" s="12"/>
      <c r="L54" s="10" t="n">
        <f aca="false">I54+J54+K54</f>
        <v>3</v>
      </c>
      <c r="M54" s="1" t="n">
        <f aca="false">ROUND(45*(L54/18),1)</f>
        <v>7.5</v>
      </c>
      <c r="N54" s="12" t="n">
        <v>0</v>
      </c>
      <c r="O54" s="12"/>
      <c r="P54" s="12" t="str">
        <f aca="false">IF(O54="", "", ROUND(MAX(O54, N54 + O54*45/55), 2))</f>
        <v/>
      </c>
      <c r="Q54" s="13" t="e">
        <f aca="false">M54+P54</f>
        <v>#VALUE!</v>
      </c>
      <c r="R54" s="13"/>
      <c r="S54" s="5"/>
      <c r="T54" s="5"/>
      <c r="U54" s="5"/>
      <c r="V54" s="5"/>
      <c r="W54" s="5"/>
      <c r="X54" s="5"/>
      <c r="Y54" s="5"/>
      <c r="Z54" s="5"/>
    </row>
    <row r="55" customFormat="false" ht="12.75" hidden="false" customHeight="true" outlineLevel="0" collapsed="false">
      <c r="A55" s="6" t="s">
        <v>123</v>
      </c>
      <c r="B55" s="6" t="s">
        <v>124</v>
      </c>
      <c r="C55" s="6" t="s">
        <v>17</v>
      </c>
      <c r="D55" s="6" t="n">
        <v>1</v>
      </c>
      <c r="E55" s="7"/>
      <c r="F55" s="7"/>
      <c r="G55" s="7"/>
      <c r="H55" s="8" t="n">
        <f aca="false">E55+F55+G55</f>
        <v>0</v>
      </c>
      <c r="I55" s="12"/>
      <c r="J55" s="12"/>
      <c r="K55" s="12"/>
      <c r="L55" s="10" t="n">
        <f aca="false">I55+J55+K55</f>
        <v>0</v>
      </c>
      <c r="M55" s="1" t="n">
        <f aca="false">ROUND(45*(L55/18),1)</f>
        <v>0</v>
      </c>
      <c r="N55" s="12" t="n">
        <v>0</v>
      </c>
      <c r="O55" s="12"/>
      <c r="P55" s="12" t="str">
        <f aca="false">IF(O55="", "", ROUND(MAX(O55, N55 + O55*45/55), 2))</f>
        <v/>
      </c>
      <c r="Q55" s="13" t="e">
        <f aca="false">M55+P55</f>
        <v>#VALUE!</v>
      </c>
      <c r="R55" s="13"/>
      <c r="S55" s="5"/>
      <c r="T55" s="5"/>
      <c r="U55" s="5"/>
      <c r="V55" s="5"/>
      <c r="W55" s="5"/>
      <c r="X55" s="5"/>
      <c r="Y55" s="5"/>
      <c r="Z55" s="5"/>
    </row>
    <row r="56" customFormat="false" ht="12.75" hidden="false" customHeight="true" outlineLevel="0" collapsed="false">
      <c r="A56" s="6" t="s">
        <v>125</v>
      </c>
      <c r="B56" s="6" t="s">
        <v>126</v>
      </c>
      <c r="C56" s="6" t="s">
        <v>17</v>
      </c>
      <c r="D56" s="6" t="n">
        <v>1</v>
      </c>
      <c r="E56" s="7"/>
      <c r="F56" s="7"/>
      <c r="G56" s="7"/>
      <c r="H56" s="8" t="n">
        <f aca="false">E56+F56+G56</f>
        <v>0</v>
      </c>
      <c r="I56" s="12"/>
      <c r="J56" s="12"/>
      <c r="K56" s="12"/>
      <c r="L56" s="10" t="n">
        <f aca="false">I56+J56+K56</f>
        <v>0</v>
      </c>
      <c r="M56" s="1" t="n">
        <f aca="false">ROUND(45*(L56/18),1)</f>
        <v>0</v>
      </c>
      <c r="N56" s="12" t="n">
        <v>0</v>
      </c>
      <c r="O56" s="12"/>
      <c r="P56" s="12" t="str">
        <f aca="false">IF(O56="", "", ROUND(MAX(O56, N56 + O56*45/55), 2))</f>
        <v/>
      </c>
      <c r="Q56" s="13" t="e">
        <f aca="false">M56+P56</f>
        <v>#VALUE!</v>
      </c>
      <c r="R56" s="13"/>
      <c r="S56" s="5"/>
      <c r="T56" s="5"/>
      <c r="U56" s="5"/>
      <c r="V56" s="5"/>
      <c r="W56" s="5"/>
      <c r="X56" s="5"/>
      <c r="Y56" s="5"/>
      <c r="Z56" s="5"/>
    </row>
    <row r="57" customFormat="false" ht="12.75" hidden="false" customHeight="true" outlineLevel="0" collapsed="false">
      <c r="A57" s="6" t="s">
        <v>127</v>
      </c>
      <c r="B57" s="6" t="s">
        <v>128</v>
      </c>
      <c r="C57" s="6" t="s">
        <v>17</v>
      </c>
      <c r="D57" s="6" t="n">
        <v>1</v>
      </c>
      <c r="E57" s="15" t="n">
        <v>0.5</v>
      </c>
      <c r="F57" s="7"/>
      <c r="G57" s="7"/>
      <c r="H57" s="8" t="n">
        <f aca="false">E57+F57+G57</f>
        <v>0.5</v>
      </c>
      <c r="I57" s="12" t="n">
        <v>0</v>
      </c>
      <c r="J57" s="12" t="n">
        <v>0.5</v>
      </c>
      <c r="K57" s="12" t="n">
        <v>1</v>
      </c>
      <c r="L57" s="10" t="n">
        <f aca="false">I57+J57+K57</f>
        <v>1.5</v>
      </c>
      <c r="M57" s="1" t="n">
        <f aca="false">ROUND(45*(L57/18),1)</f>
        <v>3.8</v>
      </c>
      <c r="N57" s="12" t="n">
        <v>8.75</v>
      </c>
      <c r="O57" s="12"/>
      <c r="P57" s="12" t="str">
        <f aca="false">IF(O57="", "", ROUND(MAX(O57, N57 + O57*45/55), 2))</f>
        <v/>
      </c>
      <c r="Q57" s="13" t="e">
        <f aca="false">M57+P57</f>
        <v>#VALUE!</v>
      </c>
      <c r="R57" s="13"/>
      <c r="S57" s="5"/>
      <c r="T57" s="5"/>
      <c r="U57" s="5"/>
      <c r="V57" s="5"/>
      <c r="W57" s="5"/>
      <c r="X57" s="5"/>
      <c r="Y57" s="5"/>
      <c r="Z57" s="5"/>
    </row>
    <row r="58" customFormat="false" ht="12.75" hidden="false" customHeight="true" outlineLevel="0" collapsed="false">
      <c r="A58" s="6" t="s">
        <v>129</v>
      </c>
      <c r="B58" s="6" t="s">
        <v>130</v>
      </c>
      <c r="C58" s="6" t="s">
        <v>17</v>
      </c>
      <c r="D58" s="6" t="n">
        <v>1</v>
      </c>
      <c r="E58" s="7" t="n">
        <v>4</v>
      </c>
      <c r="F58" s="7"/>
      <c r="G58" s="15" t="n">
        <v>1</v>
      </c>
      <c r="H58" s="8" t="n">
        <f aca="false">E58+F58+G58</f>
        <v>5</v>
      </c>
      <c r="I58" s="9" t="n">
        <v>4</v>
      </c>
      <c r="J58" s="12"/>
      <c r="K58" s="12"/>
      <c r="L58" s="10" t="n">
        <f aca="false">I58+J58+K58</f>
        <v>4</v>
      </c>
      <c r="M58" s="1" t="n">
        <f aca="false">ROUND(45*(L58/18),1)</f>
        <v>10</v>
      </c>
      <c r="N58" s="12" t="n">
        <v>3.75</v>
      </c>
      <c r="O58" s="12"/>
      <c r="P58" s="12" t="str">
        <f aca="false">IF(O58="", "", ROUND(MAX(O58, N58 + O58*45/55), 2))</f>
        <v/>
      </c>
      <c r="Q58" s="13" t="e">
        <f aca="false">M58+P58</f>
        <v>#VALUE!</v>
      </c>
      <c r="R58" s="13"/>
      <c r="S58" s="5"/>
      <c r="T58" s="5"/>
      <c r="U58" s="5"/>
      <c r="V58" s="5"/>
      <c r="W58" s="5"/>
      <c r="X58" s="5"/>
      <c r="Y58" s="5"/>
      <c r="Z58" s="5"/>
    </row>
    <row r="59" customFormat="false" ht="12.75" hidden="false" customHeight="true" outlineLevel="0" collapsed="false">
      <c r="A59" s="6" t="s">
        <v>131</v>
      </c>
      <c r="B59" s="6" t="s">
        <v>132</v>
      </c>
      <c r="C59" s="6" t="s">
        <v>17</v>
      </c>
      <c r="D59" s="6" t="n">
        <v>1</v>
      </c>
      <c r="E59" s="7"/>
      <c r="F59" s="7"/>
      <c r="G59" s="7"/>
      <c r="H59" s="8" t="n">
        <f aca="false">E59+F59+G59</f>
        <v>0</v>
      </c>
      <c r="I59" s="12"/>
      <c r="J59" s="12"/>
      <c r="K59" s="12"/>
      <c r="L59" s="10" t="n">
        <f aca="false">I59+J59+K59</f>
        <v>0</v>
      </c>
      <c r="M59" s="1" t="n">
        <f aca="false">ROUND(45*(L59/18),1)</f>
        <v>0</v>
      </c>
      <c r="N59" s="12" t="n">
        <v>0</v>
      </c>
      <c r="O59" s="12"/>
      <c r="P59" s="12" t="str">
        <f aca="false">IF(O59="", "", ROUND(MAX(O59, N59 + O59*45/55), 2))</f>
        <v/>
      </c>
      <c r="Q59" s="13" t="e">
        <f aca="false">M59+P59</f>
        <v>#VALUE!</v>
      </c>
      <c r="R59" s="13"/>
      <c r="S59" s="5"/>
      <c r="T59" s="5"/>
      <c r="U59" s="5"/>
      <c r="V59" s="5"/>
      <c r="W59" s="5"/>
      <c r="X59" s="5"/>
      <c r="Y59" s="5"/>
      <c r="Z59" s="5"/>
    </row>
    <row r="60" customFormat="false" ht="12.75" hidden="false" customHeight="true" outlineLevel="0" collapsed="false">
      <c r="A60" s="16" t="s">
        <v>133</v>
      </c>
      <c r="B60" s="17" t="s">
        <v>134</v>
      </c>
      <c r="C60" s="16" t="s">
        <v>135</v>
      </c>
      <c r="D60" s="18" t="s">
        <v>136</v>
      </c>
      <c r="E60" s="7"/>
      <c r="F60" s="7"/>
      <c r="G60" s="7"/>
      <c r="H60" s="8"/>
      <c r="I60" s="12"/>
      <c r="J60" s="12"/>
      <c r="K60" s="12"/>
      <c r="L60" s="10"/>
      <c r="M60" s="11"/>
      <c r="N60" s="12" t="n">
        <v>0</v>
      </c>
      <c r="O60" s="12"/>
      <c r="P60" s="12" t="str">
        <f aca="false">IF(O60="", "", ROUND(MAX(O60, N60 + O60*45/55), 2))</f>
        <v/>
      </c>
      <c r="Q60" s="13" t="e">
        <f aca="false">M60+P60</f>
        <v>#VALUE!</v>
      </c>
      <c r="R60" s="13"/>
      <c r="S60" s="5"/>
      <c r="T60" s="5"/>
      <c r="U60" s="5"/>
      <c r="V60" s="5"/>
      <c r="W60" s="5"/>
      <c r="X60" s="5"/>
      <c r="Y60" s="5"/>
      <c r="Z60" s="5"/>
    </row>
    <row r="61" customFormat="false" ht="12.75" hidden="false" customHeight="true" outlineLevel="0" collapsed="false">
      <c r="A61" s="16" t="s">
        <v>137</v>
      </c>
      <c r="B61" s="17" t="s">
        <v>138</v>
      </c>
      <c r="C61" s="16" t="s">
        <v>135</v>
      </c>
      <c r="D61" s="18" t="s">
        <v>139</v>
      </c>
      <c r="E61" s="7"/>
      <c r="F61" s="7"/>
      <c r="G61" s="7"/>
      <c r="H61" s="8"/>
      <c r="I61" s="12"/>
      <c r="J61" s="12"/>
      <c r="K61" s="12"/>
      <c r="L61" s="10"/>
      <c r="M61" s="11"/>
      <c r="N61" s="12" t="n">
        <v>0</v>
      </c>
      <c r="O61" s="12"/>
      <c r="P61" s="12" t="str">
        <f aca="false">IF(O61="", "", ROUND(MAX(O61, N61 + O61*45/55), 2))</f>
        <v/>
      </c>
      <c r="Q61" s="13" t="e">
        <f aca="false">M61+P61</f>
        <v>#VALUE!</v>
      </c>
      <c r="R61" s="13"/>
      <c r="S61" s="5"/>
      <c r="T61" s="5"/>
      <c r="U61" s="5"/>
      <c r="V61" s="5"/>
      <c r="W61" s="5"/>
      <c r="X61" s="5"/>
      <c r="Y61" s="5"/>
      <c r="Z61" s="5"/>
    </row>
    <row r="62" customFormat="false" ht="12.75" hidden="false" customHeight="true" outlineLevel="0" collapsed="false">
      <c r="A62" s="16" t="s">
        <v>140</v>
      </c>
      <c r="B62" s="17" t="s">
        <v>141</v>
      </c>
      <c r="C62" s="16" t="s">
        <v>135</v>
      </c>
      <c r="D62" s="18" t="s">
        <v>139</v>
      </c>
      <c r="E62" s="7"/>
      <c r="F62" s="7"/>
      <c r="G62" s="7"/>
      <c r="H62" s="8"/>
      <c r="I62" s="12"/>
      <c r="J62" s="12"/>
      <c r="K62" s="12"/>
      <c r="L62" s="10"/>
      <c r="M62" s="11"/>
      <c r="N62" s="12" t="n">
        <v>0</v>
      </c>
      <c r="O62" s="12"/>
      <c r="P62" s="12" t="str">
        <f aca="false">IF(O62="", "", ROUND(MAX(O62, N62 + O62*45/55), 2))</f>
        <v/>
      </c>
      <c r="Q62" s="13" t="e">
        <f aca="false">M62+P62</f>
        <v>#VALUE!</v>
      </c>
      <c r="R62" s="13"/>
      <c r="S62" s="5"/>
      <c r="T62" s="5"/>
      <c r="U62" s="5"/>
      <c r="V62" s="5"/>
      <c r="W62" s="5"/>
      <c r="X62" s="5"/>
      <c r="Y62" s="5"/>
      <c r="Z62" s="5"/>
    </row>
    <row r="63" customFormat="false" ht="12.75" hidden="false" customHeight="true" outlineLevel="0" collapsed="false">
      <c r="A63" s="16" t="s">
        <v>142</v>
      </c>
      <c r="B63" s="17" t="s">
        <v>143</v>
      </c>
      <c r="C63" s="16" t="s">
        <v>135</v>
      </c>
      <c r="D63" s="18" t="s">
        <v>144</v>
      </c>
      <c r="E63" s="7"/>
      <c r="F63" s="7"/>
      <c r="G63" s="7"/>
      <c r="H63" s="8"/>
      <c r="I63" s="12"/>
      <c r="J63" s="12"/>
      <c r="K63" s="12"/>
      <c r="L63" s="10"/>
      <c r="M63" s="11"/>
      <c r="N63" s="12" t="n">
        <v>0</v>
      </c>
      <c r="O63" s="12"/>
      <c r="P63" s="12" t="str">
        <f aca="false">IF(O63="", "", ROUND(MAX(O63, N63 + O63*45/55), 2))</f>
        <v/>
      </c>
      <c r="Q63" s="13" t="e">
        <f aca="false">M63+P63</f>
        <v>#VALUE!</v>
      </c>
      <c r="R63" s="13"/>
      <c r="S63" s="5"/>
      <c r="T63" s="5"/>
      <c r="U63" s="5"/>
      <c r="V63" s="5"/>
      <c r="W63" s="5"/>
      <c r="X63" s="5"/>
      <c r="Y63" s="5"/>
      <c r="Z63" s="5"/>
    </row>
    <row r="64" customFormat="false" ht="12.75" hidden="false" customHeight="true" outlineLevel="0" collapsed="false">
      <c r="A64" s="16" t="s">
        <v>145</v>
      </c>
      <c r="B64" s="17" t="s">
        <v>146</v>
      </c>
      <c r="C64" s="16" t="s">
        <v>135</v>
      </c>
      <c r="D64" s="18" t="s">
        <v>139</v>
      </c>
      <c r="E64" s="7"/>
      <c r="F64" s="7"/>
      <c r="G64" s="7"/>
      <c r="H64" s="8"/>
      <c r="I64" s="12"/>
      <c r="J64" s="12"/>
      <c r="K64" s="12"/>
      <c r="L64" s="10"/>
      <c r="M64" s="11"/>
      <c r="N64" s="12" t="n">
        <v>0</v>
      </c>
      <c r="O64" s="12"/>
      <c r="P64" s="12" t="str">
        <f aca="false">IF(O64="", "", ROUND(MAX(O64, N64 + O64*45/55), 2))</f>
        <v/>
      </c>
      <c r="Q64" s="13" t="e">
        <f aca="false">M64+P64</f>
        <v>#VALUE!</v>
      </c>
      <c r="R64" s="13"/>
      <c r="S64" s="5"/>
      <c r="T64" s="5"/>
      <c r="U64" s="5"/>
      <c r="V64" s="5"/>
      <c r="W64" s="5"/>
      <c r="X64" s="5"/>
      <c r="Y64" s="5"/>
      <c r="Z64" s="5"/>
    </row>
    <row r="65" customFormat="false" ht="12.75" hidden="false" customHeight="true" outlineLevel="0" collapsed="false">
      <c r="A65" s="16" t="s">
        <v>147</v>
      </c>
      <c r="B65" s="17" t="s">
        <v>148</v>
      </c>
      <c r="C65" s="16" t="s">
        <v>135</v>
      </c>
      <c r="D65" s="18" t="s">
        <v>149</v>
      </c>
      <c r="E65" s="7"/>
      <c r="F65" s="7"/>
      <c r="G65" s="7"/>
      <c r="H65" s="8"/>
      <c r="I65" s="12"/>
      <c r="J65" s="12"/>
      <c r="K65" s="12"/>
      <c r="L65" s="10"/>
      <c r="M65" s="11"/>
      <c r="N65" s="12" t="n">
        <v>0</v>
      </c>
      <c r="O65" s="12"/>
      <c r="P65" s="12" t="str">
        <f aca="false">IF(O65="", "", ROUND(MAX(O65, N65 + O65*45/55), 2))</f>
        <v/>
      </c>
      <c r="Q65" s="13" t="e">
        <f aca="false">M65+P65</f>
        <v>#VALUE!</v>
      </c>
      <c r="R65" s="13"/>
      <c r="S65" s="5"/>
      <c r="T65" s="5"/>
      <c r="U65" s="5"/>
      <c r="V65" s="5"/>
      <c r="W65" s="5"/>
      <c r="X65" s="5"/>
      <c r="Y65" s="5"/>
      <c r="Z65" s="5"/>
    </row>
    <row r="66" customFormat="false" ht="12.75" hidden="false" customHeight="true" outlineLevel="0" collapsed="false">
      <c r="A66" s="16" t="s">
        <v>150</v>
      </c>
      <c r="B66" s="17" t="s">
        <v>151</v>
      </c>
      <c r="C66" s="16" t="s">
        <v>135</v>
      </c>
      <c r="D66" s="18" t="s">
        <v>152</v>
      </c>
      <c r="E66" s="7"/>
      <c r="F66" s="7"/>
      <c r="G66" s="7"/>
      <c r="H66" s="8"/>
      <c r="I66" s="12"/>
      <c r="J66" s="12"/>
      <c r="K66" s="12"/>
      <c r="L66" s="10"/>
      <c r="M66" s="11"/>
      <c r="N66" s="12" t="n">
        <v>0</v>
      </c>
      <c r="O66" s="12"/>
      <c r="P66" s="12" t="str">
        <f aca="false">IF(O66="", "", ROUND(MAX(O66, N66 + O66*45/55), 2))</f>
        <v/>
      </c>
      <c r="Q66" s="13" t="e">
        <f aca="false">M66+P66</f>
        <v>#VALUE!</v>
      </c>
      <c r="R66" s="13"/>
      <c r="S66" s="5"/>
      <c r="T66" s="5"/>
      <c r="U66" s="5"/>
      <c r="V66" s="5"/>
      <c r="W66" s="5"/>
      <c r="X66" s="5"/>
      <c r="Y66" s="5"/>
      <c r="Z66" s="5"/>
    </row>
    <row r="67" customFormat="false" ht="12.75" hidden="false" customHeight="true" outlineLevel="0" collapsed="false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customFormat="false" ht="12.75" hidden="false" customHeight="true" outlineLevel="0" collapsed="false">
      <c r="A68" s="19" t="s">
        <v>153</v>
      </c>
      <c r="B68" s="19" t="s">
        <v>154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customFormat="false" ht="12.75" hidden="false" customHeight="true" outlineLevel="0" collapsed="false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2" t="s">
        <v>7</v>
      </c>
      <c r="I69" s="1" t="s">
        <v>4</v>
      </c>
      <c r="J69" s="1" t="s">
        <v>5</v>
      </c>
      <c r="K69" s="1" t="s">
        <v>6</v>
      </c>
      <c r="L69" s="2" t="s">
        <v>7</v>
      </c>
      <c r="M69" s="1" t="s">
        <v>8</v>
      </c>
      <c r="N69" s="3" t="s">
        <v>9</v>
      </c>
      <c r="O69" s="3" t="s">
        <v>10</v>
      </c>
      <c r="P69" s="3" t="s">
        <v>11</v>
      </c>
      <c r="Q69" s="4" t="s">
        <v>12</v>
      </c>
      <c r="R69" s="4" t="s">
        <v>13</v>
      </c>
      <c r="S69" s="4" t="s">
        <v>14</v>
      </c>
      <c r="T69" s="5"/>
      <c r="U69" s="5"/>
      <c r="V69" s="5"/>
      <c r="W69" s="5"/>
      <c r="X69" s="5"/>
      <c r="Y69" s="5"/>
      <c r="Z69" s="5"/>
    </row>
    <row r="70" customFormat="false" ht="12.75" hidden="false" customHeight="true" outlineLevel="0" collapsed="false">
      <c r="A70" s="6" t="s">
        <v>24</v>
      </c>
      <c r="B70" s="6" t="s">
        <v>25</v>
      </c>
      <c r="C70" s="6" t="s">
        <v>17</v>
      </c>
      <c r="D70" s="6" t="n">
        <v>1</v>
      </c>
      <c r="E70" s="7" t="n">
        <v>6</v>
      </c>
      <c r="F70" s="7" t="n">
        <v>5.5</v>
      </c>
      <c r="G70" s="7" t="n">
        <v>4</v>
      </c>
      <c r="H70" s="8" t="n">
        <f aca="false">E70+F70+G70</f>
        <v>15.5</v>
      </c>
      <c r="I70" s="9" t="n">
        <v>6</v>
      </c>
      <c r="J70" s="9" t="n">
        <v>5.5</v>
      </c>
      <c r="K70" s="9" t="n">
        <v>4</v>
      </c>
      <c r="L70" s="10" t="n">
        <f aca="false">I70+J70+K70</f>
        <v>15.5</v>
      </c>
      <c r="M70" s="11" t="n">
        <f aca="false">ROUND(45*(L70/18),1)</f>
        <v>38.8</v>
      </c>
      <c r="N70" s="20" t="n">
        <v>10</v>
      </c>
      <c r="O70" s="12" t="n">
        <v>55</v>
      </c>
      <c r="P70" s="11" t="n">
        <f aca="false">IF(O70="", "", ROUND(MAX(O70, N70 + O70*45/55), 2))</f>
        <v>55</v>
      </c>
      <c r="Q70" s="13" t="n">
        <f aca="false">M70+P70</f>
        <v>93.8</v>
      </c>
      <c r="R70" s="13" t="n">
        <f aca="false">ROUND(100*(Q70/98.125),0)</f>
        <v>96</v>
      </c>
      <c r="S70" s="14" t="n">
        <f aca="false">TRUNC((R70-1)/10,0)+1</f>
        <v>10</v>
      </c>
      <c r="T70" s="5" t="s">
        <v>155</v>
      </c>
      <c r="U70" s="5"/>
      <c r="V70" s="5"/>
      <c r="W70" s="5"/>
      <c r="X70" s="5"/>
      <c r="Y70" s="5"/>
      <c r="Z70" s="5"/>
    </row>
    <row r="71" customFormat="false" ht="12.75" hidden="false" customHeight="true" outlineLevel="0" collapsed="false">
      <c r="A71" s="6" t="s">
        <v>45</v>
      </c>
      <c r="B71" s="6" t="s">
        <v>46</v>
      </c>
      <c r="C71" s="6" t="s">
        <v>17</v>
      </c>
      <c r="D71" s="6" t="n">
        <v>1</v>
      </c>
      <c r="E71" s="7" t="n">
        <v>6</v>
      </c>
      <c r="F71" s="7" t="n">
        <v>4.5</v>
      </c>
      <c r="G71" s="15" t="n">
        <v>2.5</v>
      </c>
      <c r="H71" s="8" t="n">
        <f aca="false">E71+F71+G71</f>
        <v>13</v>
      </c>
      <c r="I71" s="9" t="n">
        <v>6</v>
      </c>
      <c r="J71" s="9" t="n">
        <v>4.5</v>
      </c>
      <c r="K71" s="21" t="n">
        <v>3.5</v>
      </c>
      <c r="L71" s="10" t="n">
        <f aca="false">I71+J71+K71</f>
        <v>14</v>
      </c>
      <c r="M71" s="11" t="n">
        <f aca="false">ROUND(45*(L71/18),1)</f>
        <v>35</v>
      </c>
      <c r="N71" s="20" t="n">
        <v>10</v>
      </c>
      <c r="O71" s="12" t="n">
        <v>51</v>
      </c>
      <c r="P71" s="11" t="n">
        <f aca="false">IF(O71="", "", ROUND(MAX(O71, N71 + O71*45/55), 2))</f>
        <v>51.73</v>
      </c>
      <c r="Q71" s="13" t="n">
        <f aca="false">M71+P71</f>
        <v>86.73</v>
      </c>
      <c r="R71" s="13" t="n">
        <f aca="false">ROUND(100*(Q71/98.125),0)</f>
        <v>88</v>
      </c>
      <c r="S71" s="22" t="n">
        <f aca="false">TRUNC((R71-1)/10,0)+1</f>
        <v>9</v>
      </c>
      <c r="T71" s="5" t="s">
        <v>156</v>
      </c>
      <c r="U71" s="5"/>
      <c r="V71" s="5"/>
      <c r="W71" s="5"/>
      <c r="X71" s="5"/>
      <c r="Y71" s="5"/>
      <c r="Z71" s="5"/>
    </row>
    <row r="72" customFormat="false" ht="12.75" hidden="false" customHeight="true" outlineLevel="0" collapsed="false">
      <c r="A72" s="6" t="s">
        <v>81</v>
      </c>
      <c r="B72" s="6" t="s">
        <v>82</v>
      </c>
      <c r="C72" s="6" t="s">
        <v>17</v>
      </c>
      <c r="D72" s="6" t="n">
        <v>1</v>
      </c>
      <c r="E72" s="7" t="n">
        <v>6</v>
      </c>
      <c r="F72" s="7" t="n">
        <v>5</v>
      </c>
      <c r="G72" s="7" t="n">
        <v>5</v>
      </c>
      <c r="H72" s="8" t="n">
        <f aca="false">E72+F72+G72</f>
        <v>16</v>
      </c>
      <c r="I72" s="9" t="n">
        <v>6</v>
      </c>
      <c r="J72" s="9" t="n">
        <v>5</v>
      </c>
      <c r="K72" s="9" t="n">
        <v>5</v>
      </c>
      <c r="L72" s="10" t="n">
        <f aca="false">I72+J72+K72</f>
        <v>16</v>
      </c>
      <c r="M72" s="11" t="n">
        <f aca="false">ROUND(45*(L72/18),1)</f>
        <v>40</v>
      </c>
      <c r="N72" s="20" t="n">
        <v>10</v>
      </c>
      <c r="O72" s="12" t="n">
        <v>28</v>
      </c>
      <c r="P72" s="11" t="n">
        <f aca="false">IF(O72="", "", ROUND(MAX(O72, N72 + O72*45/55), 2))</f>
        <v>32.91</v>
      </c>
      <c r="Q72" s="13" t="n">
        <f aca="false">M72+P72</f>
        <v>72.91</v>
      </c>
      <c r="R72" s="13" t="n">
        <f aca="false">ROUND(100*(Q72/98.125),0)</f>
        <v>74</v>
      </c>
      <c r="S72" s="14" t="n">
        <f aca="false">TRUNC((R72-1)/10,0)+1</f>
        <v>8</v>
      </c>
      <c r="T72" s="5"/>
      <c r="U72" s="5"/>
      <c r="V72" s="5"/>
      <c r="W72" s="5"/>
      <c r="X72" s="5"/>
      <c r="Y72" s="5"/>
      <c r="Z72" s="5"/>
    </row>
    <row r="73" customFormat="false" ht="12.75" hidden="false" customHeight="true" outlineLevel="0" collapsed="false">
      <c r="A73" s="6" t="s">
        <v>51</v>
      </c>
      <c r="B73" s="6" t="s">
        <v>52</v>
      </c>
      <c r="C73" s="6" t="s">
        <v>17</v>
      </c>
      <c r="D73" s="6" t="n">
        <v>1</v>
      </c>
      <c r="E73" s="7" t="n">
        <v>6</v>
      </c>
      <c r="F73" s="7" t="n">
        <v>3.5</v>
      </c>
      <c r="G73" s="7" t="n">
        <v>3.5</v>
      </c>
      <c r="H73" s="8" t="n">
        <f aca="false">E73+F73+G73</f>
        <v>13</v>
      </c>
      <c r="I73" s="9" t="n">
        <v>6</v>
      </c>
      <c r="J73" s="9" t="n">
        <v>4</v>
      </c>
      <c r="K73" s="9" t="n">
        <v>3.5</v>
      </c>
      <c r="L73" s="10" t="n">
        <f aca="false">I73+J73+K73</f>
        <v>13.5</v>
      </c>
      <c r="M73" s="11" t="n">
        <f aca="false">ROUND(45*(L73/18),1)</f>
        <v>33.8</v>
      </c>
      <c r="N73" s="20" t="n">
        <v>10</v>
      </c>
      <c r="O73" s="12" t="n">
        <v>32.5</v>
      </c>
      <c r="P73" s="11" t="n">
        <f aca="false">IF(O73="", "", ROUND(MAX(O73, N73 + O73*45/55), 2))</f>
        <v>36.59</v>
      </c>
      <c r="Q73" s="13" t="n">
        <f aca="false">M73+P73</f>
        <v>70.39</v>
      </c>
      <c r="R73" s="13" t="n">
        <f aca="false">ROUND(100*(Q73/98.125),0)</f>
        <v>72</v>
      </c>
      <c r="S73" s="14" t="n">
        <f aca="false">TRUNC((R73-1)/10,0)+1</f>
        <v>8</v>
      </c>
      <c r="T73" s="5"/>
      <c r="U73" s="5"/>
      <c r="V73" s="5"/>
      <c r="W73" s="5"/>
      <c r="X73" s="5"/>
      <c r="Y73" s="5"/>
      <c r="Z73" s="5"/>
    </row>
    <row r="74" customFormat="false" ht="12.75" hidden="false" customHeight="true" outlineLevel="0" collapsed="false">
      <c r="A74" s="6" t="s">
        <v>53</v>
      </c>
      <c r="B74" s="6" t="s">
        <v>54</v>
      </c>
      <c r="C74" s="6" t="s">
        <v>17</v>
      </c>
      <c r="D74" s="6" t="n">
        <v>1</v>
      </c>
      <c r="E74" s="15" t="n">
        <v>4</v>
      </c>
      <c r="F74" s="7"/>
      <c r="G74" s="15" t="n">
        <v>1.5</v>
      </c>
      <c r="H74" s="8" t="n">
        <f aca="false">E74+F74+G74</f>
        <v>5.5</v>
      </c>
      <c r="I74" s="12" t="n">
        <v>5</v>
      </c>
      <c r="J74" s="12" t="n">
        <v>4</v>
      </c>
      <c r="K74" s="12" t="n">
        <v>3</v>
      </c>
      <c r="L74" s="10" t="n">
        <f aca="false">I74+J74+K74</f>
        <v>12</v>
      </c>
      <c r="M74" s="11" t="n">
        <f aca="false">ROUND(45*(L74/18),1)</f>
        <v>30</v>
      </c>
      <c r="N74" s="20" t="n">
        <v>10</v>
      </c>
      <c r="O74" s="12" t="n">
        <v>36</v>
      </c>
      <c r="P74" s="11" t="n">
        <f aca="false">IF(O74="", "", ROUND(MAX(O74, N74 + O74*45/55), 2))</f>
        <v>39.45</v>
      </c>
      <c r="Q74" s="13" t="n">
        <f aca="false">M74+P74</f>
        <v>69.45</v>
      </c>
      <c r="R74" s="13" t="n">
        <f aca="false">ROUND(100*(Q74/98.125),0)</f>
        <v>71</v>
      </c>
      <c r="S74" s="14" t="n">
        <f aca="false">TRUNC((R74-1)/10,0)+1</f>
        <v>8</v>
      </c>
      <c r="T74" s="5"/>
      <c r="U74" s="5"/>
      <c r="V74" s="5"/>
      <c r="W74" s="5"/>
      <c r="X74" s="5"/>
      <c r="Y74" s="5"/>
      <c r="Z74" s="5"/>
    </row>
    <row r="75" customFormat="false" ht="12.75" hidden="false" customHeight="true" outlineLevel="0" collapsed="false">
      <c r="A75" s="6" t="s">
        <v>129</v>
      </c>
      <c r="B75" s="6" t="s">
        <v>130</v>
      </c>
      <c r="C75" s="6" t="s">
        <v>17</v>
      </c>
      <c r="D75" s="6" t="n">
        <v>1</v>
      </c>
      <c r="E75" s="7" t="n">
        <v>4</v>
      </c>
      <c r="F75" s="7"/>
      <c r="G75" s="15" t="n">
        <v>1</v>
      </c>
      <c r="H75" s="8" t="n">
        <f aca="false">E75+F75+G75</f>
        <v>5</v>
      </c>
      <c r="I75" s="9" t="n">
        <v>4</v>
      </c>
      <c r="J75" s="12" t="n">
        <v>4.5</v>
      </c>
      <c r="K75" s="12" t="n">
        <v>1.5</v>
      </c>
      <c r="L75" s="10" t="n">
        <f aca="false">I75+J75+K75</f>
        <v>10</v>
      </c>
      <c r="M75" s="11" t="n">
        <f aca="false">ROUND(45*(L75/18),1)</f>
        <v>25</v>
      </c>
      <c r="N75" s="20" t="n">
        <v>3.75</v>
      </c>
      <c r="O75" s="12" t="n">
        <v>37</v>
      </c>
      <c r="P75" s="11" t="n">
        <f aca="false">IF(O75="", "", ROUND(MAX(O75, N75 + O75*45/55), 2))</f>
        <v>37</v>
      </c>
      <c r="Q75" s="13" t="n">
        <f aca="false">M75+P75</f>
        <v>62</v>
      </c>
      <c r="R75" s="13" t="n">
        <f aca="false">ROUND(100*(Q75/98.125),0)</f>
        <v>63</v>
      </c>
      <c r="S75" s="14" t="n">
        <f aca="false">TRUNC((R75-1)/10,0)+1</f>
        <v>7</v>
      </c>
      <c r="T75" s="5"/>
      <c r="U75" s="5"/>
      <c r="V75" s="5"/>
      <c r="W75" s="5"/>
      <c r="X75" s="5"/>
      <c r="Y75" s="5"/>
      <c r="Z75" s="5"/>
    </row>
    <row r="76" customFormat="false" ht="12.75" hidden="false" customHeight="true" outlineLevel="0" collapsed="false">
      <c r="A76" s="6" t="s">
        <v>49</v>
      </c>
      <c r="B76" s="6" t="s">
        <v>50</v>
      </c>
      <c r="C76" s="6" t="s">
        <v>17</v>
      </c>
      <c r="D76" s="6" t="n">
        <v>1</v>
      </c>
      <c r="E76" s="15" t="n">
        <v>1</v>
      </c>
      <c r="F76" s="15" t="n">
        <v>1</v>
      </c>
      <c r="G76" s="15" t="n">
        <v>0</v>
      </c>
      <c r="H76" s="8" t="n">
        <f aca="false">E76+F76+G76</f>
        <v>2</v>
      </c>
      <c r="I76" s="12" t="n">
        <v>1</v>
      </c>
      <c r="J76" s="12" t="n">
        <v>1.5</v>
      </c>
      <c r="K76" s="12" t="n">
        <v>0.5</v>
      </c>
      <c r="L76" s="10" t="n">
        <f aca="false">I76+J76+K76</f>
        <v>3</v>
      </c>
      <c r="M76" s="1" t="n">
        <f aca="false">ROUND(45*(L76/18),1)</f>
        <v>7.5</v>
      </c>
      <c r="N76" s="20" t="n">
        <v>8.75</v>
      </c>
      <c r="O76" s="12" t="n">
        <v>41.5</v>
      </c>
      <c r="P76" s="11" t="n">
        <f aca="false">IF(O76="", "", ROUND(MAX(O76, N76 + O76*45/55), 2))</f>
        <v>42.7</v>
      </c>
      <c r="Q76" s="13"/>
      <c r="R76" s="13"/>
      <c r="S76" s="5"/>
      <c r="T76" s="5"/>
      <c r="U76" s="5"/>
      <c r="V76" s="5"/>
      <c r="W76" s="5"/>
      <c r="X76" s="5"/>
      <c r="Y76" s="5"/>
      <c r="Z76" s="5"/>
    </row>
    <row r="77" customFormat="false" ht="12.75" hidden="false" customHeight="true" outlineLevel="0" collapsed="false">
      <c r="A77" s="6" t="s">
        <v>69</v>
      </c>
      <c r="B77" s="6" t="s">
        <v>70</v>
      </c>
      <c r="C77" s="6" t="s">
        <v>17</v>
      </c>
      <c r="D77" s="6" t="n">
        <v>1</v>
      </c>
      <c r="E77" s="15" t="n">
        <v>3.5</v>
      </c>
      <c r="F77" s="15" t="n">
        <v>3.5</v>
      </c>
      <c r="G77" s="15" t="n">
        <v>0</v>
      </c>
      <c r="H77" s="8" t="n">
        <f aca="false">E77+F77+G77</f>
        <v>7</v>
      </c>
      <c r="I77" s="12" t="n">
        <v>2</v>
      </c>
      <c r="J77" s="12" t="n">
        <v>3</v>
      </c>
      <c r="K77" s="12" t="n">
        <v>1.5</v>
      </c>
      <c r="L77" s="10" t="n">
        <f aca="false">I77+J77+K77</f>
        <v>6.5</v>
      </c>
      <c r="M77" s="1" t="n">
        <f aca="false">ROUND(45*(L77/18),1)</f>
        <v>16.3</v>
      </c>
      <c r="N77" s="20" t="n">
        <v>10</v>
      </c>
      <c r="O77" s="12" t="n">
        <v>29</v>
      </c>
      <c r="P77" s="11" t="n">
        <f aca="false">IF(O77="", "", ROUND(MAX(O77, N77 + O77*45/55), 2))</f>
        <v>33.73</v>
      </c>
      <c r="Q77" s="13"/>
      <c r="R77" s="13"/>
      <c r="S77" s="5"/>
      <c r="T77" s="5"/>
      <c r="U77" s="5"/>
      <c r="V77" s="5"/>
      <c r="W77" s="5"/>
      <c r="X77" s="5"/>
      <c r="Y77" s="5"/>
      <c r="Z77" s="5"/>
    </row>
    <row r="78" customFormat="false" ht="12.75" hidden="false" customHeight="true" outlineLevel="0" collapsed="false">
      <c r="A78" s="6" t="s">
        <v>59</v>
      </c>
      <c r="B78" s="6" t="s">
        <v>60</v>
      </c>
      <c r="C78" s="6" t="s">
        <v>17</v>
      </c>
      <c r="D78" s="6" t="n">
        <v>1</v>
      </c>
      <c r="E78" s="15" t="n">
        <v>3</v>
      </c>
      <c r="F78" s="15" t="n">
        <v>3.5</v>
      </c>
      <c r="G78" s="15" t="n">
        <v>0</v>
      </c>
      <c r="H78" s="8" t="n">
        <f aca="false">E78+F78+G78</f>
        <v>6.5</v>
      </c>
      <c r="I78" s="12" t="n">
        <v>3</v>
      </c>
      <c r="J78" s="12" t="n">
        <v>3.5</v>
      </c>
      <c r="K78" s="12" t="n">
        <v>1.5</v>
      </c>
      <c r="L78" s="10" t="n">
        <f aca="false">I78+J78+K78</f>
        <v>8</v>
      </c>
      <c r="M78" s="1" t="n">
        <f aca="false">ROUND(45*(L78/18),1)</f>
        <v>20</v>
      </c>
      <c r="N78" s="20" t="n">
        <v>10</v>
      </c>
      <c r="O78" s="12" t="n">
        <v>17</v>
      </c>
      <c r="P78" s="11" t="n">
        <f aca="false">IF(O78="", "", ROUND(MAX(O78, N78 + O78*45/55), 2))</f>
        <v>23.91</v>
      </c>
      <c r="Q78" s="13"/>
      <c r="R78" s="13"/>
      <c r="S78" s="5"/>
      <c r="T78" s="5"/>
      <c r="U78" s="5"/>
      <c r="V78" s="5"/>
      <c r="W78" s="5"/>
      <c r="X78" s="5"/>
      <c r="Y78" s="5"/>
      <c r="Z78" s="5"/>
    </row>
    <row r="79" customFormat="false" ht="12.75" hidden="false" customHeight="true" outlineLevel="0" collapsed="false">
      <c r="A79" s="6" t="s">
        <v>61</v>
      </c>
      <c r="B79" s="6" t="s">
        <v>62</v>
      </c>
      <c r="C79" s="6" t="s">
        <v>17</v>
      </c>
      <c r="D79" s="6" t="n">
        <v>2</v>
      </c>
      <c r="E79" s="7"/>
      <c r="F79" s="7"/>
      <c r="G79" s="7"/>
      <c r="H79" s="8" t="n">
        <f aca="false">E79+F79+G79</f>
        <v>0</v>
      </c>
      <c r="I79" s="12"/>
      <c r="J79" s="12"/>
      <c r="K79" s="12"/>
      <c r="L79" s="10" t="n">
        <f aca="false">I79+J79+K79</f>
        <v>0</v>
      </c>
      <c r="M79" s="1" t="n">
        <f aca="false">ROUND(45*(L79/18),1)</f>
        <v>0</v>
      </c>
      <c r="N79" s="20" t="n">
        <v>0</v>
      </c>
      <c r="O79" s="12" t="n">
        <v>0</v>
      </c>
      <c r="P79" s="11" t="n">
        <f aca="false">IF(O79="", "", ROUND(MAX(O79, N79 + O79*45/55), 2))</f>
        <v>0</v>
      </c>
      <c r="Q79" s="13"/>
      <c r="R79" s="13"/>
      <c r="S79" s="5"/>
      <c r="T79" s="5"/>
      <c r="U79" s="5"/>
      <c r="V79" s="5"/>
      <c r="W79" s="5"/>
      <c r="X79" s="5"/>
      <c r="Y79" s="5"/>
      <c r="Z79" s="5"/>
    </row>
    <row r="80" customFormat="false" ht="12.75" hidden="false" customHeight="true" outlineLevel="0" collapsed="false">
      <c r="A80" s="6" t="s">
        <v>125</v>
      </c>
      <c r="B80" s="6" t="s">
        <v>126</v>
      </c>
      <c r="C80" s="6" t="s">
        <v>17</v>
      </c>
      <c r="D80" s="6" t="n">
        <v>1</v>
      </c>
      <c r="E80" s="7"/>
      <c r="F80" s="7"/>
      <c r="G80" s="7"/>
      <c r="H80" s="8" t="n">
        <f aca="false">E80+F80+G80</f>
        <v>0</v>
      </c>
      <c r="I80" s="12"/>
      <c r="J80" s="12"/>
      <c r="K80" s="12"/>
      <c r="L80" s="10" t="n">
        <f aca="false">I80+J80+K80</f>
        <v>0</v>
      </c>
      <c r="M80" s="1" t="n">
        <f aca="false">ROUND(45*(L80/18),1)</f>
        <v>0</v>
      </c>
      <c r="N80" s="20" t="n">
        <v>0</v>
      </c>
      <c r="O80" s="12" t="n">
        <v>0</v>
      </c>
      <c r="P80" s="12" t="n">
        <f aca="false">IF(O80="", "", ROUND(MAX(O80, N80 + O80*45/55), 2))</f>
        <v>0</v>
      </c>
      <c r="Q80" s="13"/>
      <c r="R80" s="13"/>
      <c r="S80" s="5"/>
      <c r="T80" s="5"/>
      <c r="U80" s="5"/>
      <c r="V80" s="5"/>
      <c r="W80" s="5"/>
      <c r="X80" s="5"/>
      <c r="Y80" s="5"/>
      <c r="Z80" s="5"/>
    </row>
    <row r="81" customFormat="false" ht="12.75" hidden="false" customHeight="true" outlineLevel="0" collapsed="false">
      <c r="A81" s="6" t="s">
        <v>47</v>
      </c>
      <c r="B81" s="6" t="s">
        <v>48</v>
      </c>
      <c r="C81" s="6" t="s">
        <v>17</v>
      </c>
      <c r="D81" s="6" t="n">
        <v>1</v>
      </c>
      <c r="E81" s="15" t="n">
        <v>2.5</v>
      </c>
      <c r="F81" s="15" t="n">
        <v>1.5</v>
      </c>
      <c r="G81" s="15" t="n">
        <v>0.5</v>
      </c>
      <c r="H81" s="8" t="n">
        <f aca="false">E81+F81+G81</f>
        <v>4.5</v>
      </c>
      <c r="I81" s="12" t="n">
        <v>1.5</v>
      </c>
      <c r="J81" s="12" t="n">
        <v>3</v>
      </c>
      <c r="K81" s="12" t="n">
        <v>1.5</v>
      </c>
      <c r="L81" s="10" t="n">
        <f aca="false">I81+J81+K81</f>
        <v>6</v>
      </c>
      <c r="M81" s="1" t="n">
        <f aca="false">ROUND(45*(L81/18),1)</f>
        <v>15</v>
      </c>
      <c r="N81" s="20" t="n">
        <v>7.5</v>
      </c>
      <c r="O81" s="12"/>
      <c r="P81" s="11" t="str">
        <f aca="false">IF(O81="", "", ROUND(MAX(O81, N81 + O81*45/55), 2))</f>
        <v/>
      </c>
      <c r="Q81" s="13"/>
      <c r="R81" s="13"/>
      <c r="S81" s="5"/>
      <c r="T81" s="5"/>
      <c r="U81" s="5"/>
      <c r="V81" s="5"/>
      <c r="W81" s="5"/>
      <c r="X81" s="5"/>
      <c r="Y81" s="5"/>
      <c r="Z81" s="5"/>
    </row>
    <row r="82" customFormat="false" ht="12.75" hidden="false" customHeight="true" outlineLevel="0" collapsed="false">
      <c r="A82" s="6" t="s">
        <v>55</v>
      </c>
      <c r="B82" s="6" t="s">
        <v>56</v>
      </c>
      <c r="C82" s="6" t="s">
        <v>17</v>
      </c>
      <c r="D82" s="6" t="n">
        <v>1</v>
      </c>
      <c r="E82" s="7"/>
      <c r="F82" s="7"/>
      <c r="G82" s="7"/>
      <c r="H82" s="8" t="n">
        <f aca="false">E82+F82+G82</f>
        <v>0</v>
      </c>
      <c r="I82" s="12"/>
      <c r="J82" s="12"/>
      <c r="K82" s="12"/>
      <c r="L82" s="10" t="n">
        <f aca="false">I82+J82+K82</f>
        <v>0</v>
      </c>
      <c r="M82" s="1" t="n">
        <f aca="false">ROUND(45*(L82/18),1)</f>
        <v>0</v>
      </c>
      <c r="N82" s="20" t="n">
        <v>0</v>
      </c>
      <c r="O82" s="12"/>
      <c r="P82" s="11" t="str">
        <f aca="false">IF(O82="", "", ROUND(MAX(O82, N82 + O82*45/55), 2))</f>
        <v/>
      </c>
      <c r="Q82" s="13"/>
      <c r="R82" s="13"/>
      <c r="S82" s="5"/>
      <c r="T82" s="5"/>
      <c r="U82" s="5"/>
      <c r="V82" s="5"/>
      <c r="W82" s="5"/>
      <c r="X82" s="5"/>
      <c r="Y82" s="5"/>
      <c r="Z82" s="5"/>
    </row>
    <row r="83" customFormat="false" ht="12.75" hidden="false" customHeight="true" outlineLevel="0" collapsed="false">
      <c r="A83" s="6" t="s">
        <v>57</v>
      </c>
      <c r="B83" s="6" t="s">
        <v>58</v>
      </c>
      <c r="C83" s="6" t="s">
        <v>17</v>
      </c>
      <c r="D83" s="6" t="n">
        <v>1</v>
      </c>
      <c r="E83" s="7" t="n">
        <v>3</v>
      </c>
      <c r="F83" s="7" t="n">
        <v>3</v>
      </c>
      <c r="G83" s="15" t="n">
        <v>2.5</v>
      </c>
      <c r="H83" s="8" t="n">
        <f aca="false">E83+F83+G83</f>
        <v>8.5</v>
      </c>
      <c r="I83" s="9" t="n">
        <v>3</v>
      </c>
      <c r="J83" s="9" t="n">
        <v>3</v>
      </c>
      <c r="K83" s="21" t="n">
        <v>3</v>
      </c>
      <c r="L83" s="10" t="n">
        <f aca="false">I83+J83+K83</f>
        <v>9</v>
      </c>
      <c r="M83" s="11" t="n">
        <f aca="false">ROUND(45*(L83/18),1)</f>
        <v>22.5</v>
      </c>
      <c r="N83" s="20" t="n">
        <v>0</v>
      </c>
      <c r="O83" s="12"/>
      <c r="P83" s="11" t="str">
        <f aca="false">IF(O83="", "", ROUND(MAX(O83, N83 + O83*45/55), 2))</f>
        <v/>
      </c>
      <c r="Q83" s="13"/>
      <c r="R83" s="13"/>
      <c r="S83" s="5"/>
      <c r="T83" s="5"/>
      <c r="U83" s="5"/>
      <c r="V83" s="5"/>
      <c r="W83" s="5"/>
      <c r="X83" s="5"/>
      <c r="Y83" s="5"/>
      <c r="Z83" s="5"/>
    </row>
    <row r="84" customFormat="false" ht="12.75" hidden="false" customHeight="true" outlineLevel="0" collapsed="false">
      <c r="A84" s="6" t="s">
        <v>63</v>
      </c>
      <c r="B84" s="6" t="s">
        <v>64</v>
      </c>
      <c r="C84" s="6" t="s">
        <v>17</v>
      </c>
      <c r="D84" s="6" t="n">
        <v>1</v>
      </c>
      <c r="E84" s="7"/>
      <c r="F84" s="7"/>
      <c r="G84" s="7"/>
      <c r="H84" s="8" t="n">
        <f aca="false">E84+F84+G84</f>
        <v>0</v>
      </c>
      <c r="I84" s="12"/>
      <c r="J84" s="12"/>
      <c r="K84" s="12"/>
      <c r="L84" s="10" t="n">
        <f aca="false">I84+J84+K84</f>
        <v>0</v>
      </c>
      <c r="M84" s="1" t="n">
        <f aca="false">ROUND(45*(L84/18),1)</f>
        <v>0</v>
      </c>
      <c r="N84" s="20" t="n">
        <v>0</v>
      </c>
      <c r="O84" s="12"/>
      <c r="P84" s="12" t="str">
        <f aca="false">IF(O84="", "", ROUND(MAX(O84, N84 + O84*45/55), 2))</f>
        <v/>
      </c>
      <c r="Q84" s="13"/>
      <c r="R84" s="13"/>
      <c r="S84" s="5"/>
      <c r="T84" s="5"/>
      <c r="U84" s="5"/>
      <c r="V84" s="5"/>
      <c r="W84" s="5"/>
      <c r="X84" s="5"/>
      <c r="Y84" s="5"/>
      <c r="Z84" s="5"/>
    </row>
    <row r="85" customFormat="false" ht="12.75" hidden="false" customHeight="true" outlineLevel="0" collapsed="false">
      <c r="A85" s="6" t="s">
        <v>65</v>
      </c>
      <c r="B85" s="6" t="s">
        <v>66</v>
      </c>
      <c r="C85" s="6" t="s">
        <v>17</v>
      </c>
      <c r="D85" s="6" t="n">
        <v>2</v>
      </c>
      <c r="E85" s="7" t="n">
        <v>1.5</v>
      </c>
      <c r="F85" s="7"/>
      <c r="G85" s="7"/>
      <c r="H85" s="8" t="n">
        <f aca="false">E85+F85+G85</f>
        <v>1.5</v>
      </c>
      <c r="I85" s="9" t="n">
        <v>1.5</v>
      </c>
      <c r="J85" s="12"/>
      <c r="K85" s="12"/>
      <c r="L85" s="10" t="n">
        <f aca="false">I85+J85+K85</f>
        <v>1.5</v>
      </c>
      <c r="M85" s="1" t="n">
        <f aca="false">ROUND(45*(L85/18),1)</f>
        <v>3.8</v>
      </c>
      <c r="N85" s="20" t="n">
        <v>5</v>
      </c>
      <c r="O85" s="12"/>
      <c r="P85" s="12" t="str">
        <f aca="false">IF(O85="", "", ROUND(MAX(O85, N85 + O85*45/55), 2))</f>
        <v/>
      </c>
      <c r="Q85" s="13"/>
      <c r="R85" s="13"/>
      <c r="S85" s="5"/>
      <c r="T85" s="5"/>
      <c r="U85" s="5"/>
      <c r="V85" s="5"/>
      <c r="W85" s="5"/>
      <c r="X85" s="5"/>
      <c r="Y85" s="5"/>
      <c r="Z85" s="5"/>
    </row>
    <row r="86" customFormat="false" ht="12.75" hidden="false" customHeight="true" outlineLevel="0" collapsed="false">
      <c r="A86" s="6" t="s">
        <v>67</v>
      </c>
      <c r="B86" s="6" t="s">
        <v>68</v>
      </c>
      <c r="C86" s="6" t="s">
        <v>17</v>
      </c>
      <c r="D86" s="6" t="n">
        <v>2</v>
      </c>
      <c r="E86" s="7"/>
      <c r="F86" s="7"/>
      <c r="G86" s="7"/>
      <c r="H86" s="8" t="n">
        <f aca="false">E86+F86+G86</f>
        <v>0</v>
      </c>
      <c r="I86" s="12"/>
      <c r="J86" s="12"/>
      <c r="K86" s="12"/>
      <c r="L86" s="10" t="n">
        <f aca="false">I86+J86+K86</f>
        <v>0</v>
      </c>
      <c r="M86" s="1" t="n">
        <f aca="false">ROUND(45*(L86/18),1)</f>
        <v>0</v>
      </c>
      <c r="N86" s="20" t="n">
        <v>0</v>
      </c>
      <c r="O86" s="12"/>
      <c r="P86" s="12" t="str">
        <f aca="false">IF(O86="", "", ROUND(MAX(O86, N86 + O86*45/55), 2))</f>
        <v/>
      </c>
      <c r="Q86" s="13"/>
      <c r="R86" s="13"/>
      <c r="S86" s="5"/>
      <c r="T86" s="5"/>
      <c r="U86" s="5"/>
      <c r="V86" s="5"/>
      <c r="W86" s="5"/>
      <c r="X86" s="5"/>
      <c r="Y86" s="5"/>
      <c r="Z86" s="5"/>
    </row>
    <row r="87" customFormat="false" ht="12.75" hidden="false" customHeight="true" outlineLevel="0" collapsed="false">
      <c r="A87" s="6" t="s">
        <v>71</v>
      </c>
      <c r="B87" s="6" t="s">
        <v>72</v>
      </c>
      <c r="C87" s="6" t="s">
        <v>17</v>
      </c>
      <c r="D87" s="6" t="n">
        <v>1</v>
      </c>
      <c r="E87" s="7"/>
      <c r="F87" s="7"/>
      <c r="G87" s="7"/>
      <c r="H87" s="8" t="n">
        <f aca="false">E87+F87+G87</f>
        <v>0</v>
      </c>
      <c r="I87" s="12"/>
      <c r="J87" s="12"/>
      <c r="K87" s="12"/>
      <c r="L87" s="10" t="n">
        <f aca="false">I87+J87+K87</f>
        <v>0</v>
      </c>
      <c r="M87" s="1" t="n">
        <f aca="false">ROUND(45*(L87/18),1)</f>
        <v>0</v>
      </c>
      <c r="N87" s="20" t="n">
        <v>0</v>
      </c>
      <c r="O87" s="12"/>
      <c r="P87" s="12" t="str">
        <f aca="false">IF(O87="", "", ROUND(MAX(O87, N87 + O87*45/55), 2))</f>
        <v/>
      </c>
      <c r="Q87" s="13"/>
      <c r="R87" s="13"/>
      <c r="S87" s="5"/>
      <c r="T87" s="5"/>
      <c r="U87" s="5"/>
      <c r="V87" s="5"/>
      <c r="W87" s="5"/>
      <c r="X87" s="5"/>
      <c r="Y87" s="5"/>
      <c r="Z87" s="5"/>
    </row>
    <row r="88" customFormat="false" ht="12.75" hidden="false" customHeight="true" outlineLevel="0" collapsed="false">
      <c r="A88" s="6" t="s">
        <v>73</v>
      </c>
      <c r="B88" s="6" t="s">
        <v>74</v>
      </c>
      <c r="C88" s="6" t="s">
        <v>17</v>
      </c>
      <c r="D88" s="6" t="n">
        <v>1</v>
      </c>
      <c r="E88" s="7"/>
      <c r="F88" s="7"/>
      <c r="G88" s="7"/>
      <c r="H88" s="8" t="n">
        <f aca="false">E88+F88+G88</f>
        <v>0</v>
      </c>
      <c r="I88" s="12"/>
      <c r="J88" s="12"/>
      <c r="K88" s="12"/>
      <c r="L88" s="10" t="n">
        <f aca="false">I88+J88+K88</f>
        <v>0</v>
      </c>
      <c r="M88" s="1" t="n">
        <f aca="false">ROUND(45*(L88/18),1)</f>
        <v>0</v>
      </c>
      <c r="N88" s="20" t="n">
        <v>0</v>
      </c>
      <c r="O88" s="12"/>
      <c r="P88" s="12" t="str">
        <f aca="false">IF(O88="", "", ROUND(MAX(O88, N88 + O88*45/55), 2))</f>
        <v/>
      </c>
      <c r="Q88" s="13"/>
      <c r="R88" s="13"/>
      <c r="S88" s="5"/>
      <c r="T88" s="5"/>
      <c r="U88" s="5"/>
      <c r="V88" s="5"/>
      <c r="W88" s="5"/>
      <c r="X88" s="5"/>
      <c r="Y88" s="5"/>
      <c r="Z88" s="5"/>
    </row>
    <row r="89" customFormat="false" ht="12.75" hidden="false" customHeight="true" outlineLevel="0" collapsed="false">
      <c r="A89" s="6" t="s">
        <v>75</v>
      </c>
      <c r="B89" s="6" t="s">
        <v>76</v>
      </c>
      <c r="C89" s="6" t="s">
        <v>17</v>
      </c>
      <c r="D89" s="6" t="n">
        <v>1</v>
      </c>
      <c r="E89" s="7"/>
      <c r="F89" s="7"/>
      <c r="G89" s="7"/>
      <c r="H89" s="8" t="n">
        <f aca="false">E89+F89+G89</f>
        <v>0</v>
      </c>
      <c r="I89" s="12"/>
      <c r="J89" s="12"/>
      <c r="K89" s="12"/>
      <c r="L89" s="10" t="n">
        <f aca="false">I89+J89+K89</f>
        <v>0</v>
      </c>
      <c r="M89" s="1" t="n">
        <f aca="false">ROUND(45*(L89/18),1)</f>
        <v>0</v>
      </c>
      <c r="N89" s="20" t="n">
        <v>0</v>
      </c>
      <c r="O89" s="12"/>
      <c r="P89" s="12" t="str">
        <f aca="false">IF(O89="", "", ROUND(MAX(O89, N89 + O89*45/55), 2))</f>
        <v/>
      </c>
      <c r="Q89" s="13"/>
      <c r="R89" s="13"/>
      <c r="S89" s="5"/>
      <c r="T89" s="5"/>
      <c r="U89" s="5"/>
      <c r="V89" s="5"/>
      <c r="W89" s="5"/>
      <c r="X89" s="5"/>
      <c r="Y89" s="5"/>
      <c r="Z89" s="5"/>
    </row>
    <row r="90" customFormat="false" ht="12.75" hidden="false" customHeight="true" outlineLevel="0" collapsed="false">
      <c r="A90" s="6" t="s">
        <v>77</v>
      </c>
      <c r="B90" s="6" t="s">
        <v>78</v>
      </c>
      <c r="C90" s="6" t="s">
        <v>17</v>
      </c>
      <c r="D90" s="6" t="n">
        <v>1</v>
      </c>
      <c r="E90" s="7"/>
      <c r="F90" s="7"/>
      <c r="G90" s="7"/>
      <c r="H90" s="8" t="n">
        <f aca="false">E90+F90+G90</f>
        <v>0</v>
      </c>
      <c r="I90" s="12"/>
      <c r="J90" s="12"/>
      <c r="K90" s="12"/>
      <c r="L90" s="10" t="n">
        <f aca="false">I90+J90+K90</f>
        <v>0</v>
      </c>
      <c r="M90" s="1" t="n">
        <f aca="false">ROUND(45*(L90/18),1)</f>
        <v>0</v>
      </c>
      <c r="N90" s="20" t="n">
        <v>0</v>
      </c>
      <c r="O90" s="12"/>
      <c r="P90" s="12" t="str">
        <f aca="false">IF(O90="", "", ROUND(MAX(O90, N90 + O90*45/55), 2))</f>
        <v/>
      </c>
      <c r="Q90" s="13"/>
      <c r="R90" s="13"/>
      <c r="S90" s="5"/>
      <c r="T90" s="5"/>
      <c r="U90" s="5"/>
      <c r="V90" s="5"/>
      <c r="W90" s="5"/>
      <c r="X90" s="5"/>
      <c r="Y90" s="5"/>
      <c r="Z90" s="5"/>
    </row>
    <row r="91" customFormat="false" ht="12.75" hidden="false" customHeight="true" outlineLevel="0" collapsed="false">
      <c r="A91" s="6" t="s">
        <v>79</v>
      </c>
      <c r="B91" s="6" t="s">
        <v>80</v>
      </c>
      <c r="C91" s="6" t="s">
        <v>17</v>
      </c>
      <c r="D91" s="6" t="n">
        <v>2</v>
      </c>
      <c r="E91" s="7"/>
      <c r="F91" s="7"/>
      <c r="G91" s="7"/>
      <c r="H91" s="8" t="n">
        <f aca="false">E91+F91+G91</f>
        <v>0</v>
      </c>
      <c r="I91" s="12"/>
      <c r="J91" s="12"/>
      <c r="K91" s="12"/>
      <c r="L91" s="10" t="n">
        <f aca="false">I91+J91+K91</f>
        <v>0</v>
      </c>
      <c r="M91" s="1" t="n">
        <f aca="false">ROUND(45*(L91/18),1)</f>
        <v>0</v>
      </c>
      <c r="N91" s="20" t="n">
        <v>6.25</v>
      </c>
      <c r="O91" s="12"/>
      <c r="P91" s="12" t="str">
        <f aca="false">IF(O91="", "", ROUND(MAX(O91, N91 + O91*45/55), 2))</f>
        <v/>
      </c>
      <c r="Q91" s="13"/>
      <c r="R91" s="13"/>
      <c r="S91" s="5"/>
      <c r="T91" s="5"/>
      <c r="U91" s="5"/>
      <c r="V91" s="5"/>
      <c r="W91" s="5"/>
      <c r="X91" s="5"/>
      <c r="Y91" s="5"/>
      <c r="Z91" s="5"/>
    </row>
    <row r="92" customFormat="false" ht="12.75" hidden="false" customHeight="true" outlineLevel="0" collapsed="false">
      <c r="A92" s="6" t="s">
        <v>83</v>
      </c>
      <c r="B92" s="6" t="s">
        <v>84</v>
      </c>
      <c r="C92" s="6" t="s">
        <v>17</v>
      </c>
      <c r="D92" s="6" t="n">
        <v>1</v>
      </c>
      <c r="E92" s="7"/>
      <c r="F92" s="7"/>
      <c r="G92" s="7"/>
      <c r="H92" s="8" t="n">
        <f aca="false">E92+F92+G92</f>
        <v>0</v>
      </c>
      <c r="I92" s="12"/>
      <c r="J92" s="12"/>
      <c r="K92" s="12"/>
      <c r="L92" s="10" t="n">
        <f aca="false">I92+J92+K92</f>
        <v>0</v>
      </c>
      <c r="M92" s="1" t="n">
        <f aca="false">ROUND(45*(L92/18),1)</f>
        <v>0</v>
      </c>
      <c r="N92" s="20" t="n">
        <v>0</v>
      </c>
      <c r="O92" s="12"/>
      <c r="P92" s="12" t="str">
        <f aca="false">IF(O92="", "", ROUND(MAX(O92, N92 + O92*45/55), 2))</f>
        <v/>
      </c>
      <c r="Q92" s="13"/>
      <c r="R92" s="13"/>
      <c r="S92" s="5"/>
      <c r="T92" s="5"/>
      <c r="U92" s="5"/>
      <c r="V92" s="5"/>
      <c r="W92" s="5"/>
      <c r="X92" s="5"/>
      <c r="Y92" s="5"/>
      <c r="Z92" s="5"/>
    </row>
    <row r="93" customFormat="false" ht="12.75" hidden="false" customHeight="true" outlineLevel="0" collapsed="false">
      <c r="A93" s="6" t="s">
        <v>85</v>
      </c>
      <c r="B93" s="6" t="s">
        <v>86</v>
      </c>
      <c r="C93" s="6" t="s">
        <v>17</v>
      </c>
      <c r="D93" s="6" t="n">
        <v>1</v>
      </c>
      <c r="E93" s="15" t="n">
        <v>1.5</v>
      </c>
      <c r="F93" s="15" t="n">
        <v>1</v>
      </c>
      <c r="G93" s="15" t="n">
        <v>0</v>
      </c>
      <c r="H93" s="8" t="n">
        <f aca="false">E93+F93+G93</f>
        <v>2.5</v>
      </c>
      <c r="I93" s="12"/>
      <c r="J93" s="12"/>
      <c r="K93" s="12"/>
      <c r="L93" s="10" t="n">
        <f aca="false">I93+J93+K93</f>
        <v>0</v>
      </c>
      <c r="M93" s="1" t="n">
        <f aca="false">ROUND(45*(L93/18),1)</f>
        <v>0</v>
      </c>
      <c r="N93" s="20" t="n">
        <v>1.25</v>
      </c>
      <c r="O93" s="12"/>
      <c r="P93" s="12" t="str">
        <f aca="false">IF(O93="", "", ROUND(MAX(O93, N93 + O93*45/55), 2))</f>
        <v/>
      </c>
      <c r="Q93" s="13"/>
      <c r="R93" s="13"/>
      <c r="S93" s="5"/>
      <c r="T93" s="5"/>
      <c r="U93" s="5"/>
      <c r="V93" s="5"/>
      <c r="W93" s="5"/>
      <c r="X93" s="5"/>
      <c r="Y93" s="5"/>
      <c r="Z93" s="5"/>
    </row>
    <row r="94" customFormat="false" ht="12.75" hidden="false" customHeight="true" outlineLevel="0" collapsed="false">
      <c r="A94" s="6" t="s">
        <v>87</v>
      </c>
      <c r="B94" s="6" t="s">
        <v>88</v>
      </c>
      <c r="C94" s="6" t="s">
        <v>17</v>
      </c>
      <c r="D94" s="6" t="n">
        <v>1</v>
      </c>
      <c r="E94" s="7" t="n">
        <v>3</v>
      </c>
      <c r="F94" s="7"/>
      <c r="G94" s="7"/>
      <c r="H94" s="8" t="n">
        <f aca="false">E94+F94+G94</f>
        <v>3</v>
      </c>
      <c r="I94" s="9" t="n">
        <v>3</v>
      </c>
      <c r="J94" s="12"/>
      <c r="K94" s="12"/>
      <c r="L94" s="10" t="n">
        <f aca="false">I94+J94+K94</f>
        <v>3</v>
      </c>
      <c r="M94" s="1" t="n">
        <f aca="false">ROUND(45*(L94/18),1)</f>
        <v>7.5</v>
      </c>
      <c r="N94" s="20" t="n">
        <v>5</v>
      </c>
      <c r="O94" s="12"/>
      <c r="P94" s="12" t="str">
        <f aca="false">IF(O94="", "", ROUND(MAX(O94, N94 + O94*45/55), 2))</f>
        <v/>
      </c>
      <c r="Q94" s="13"/>
      <c r="R94" s="13"/>
      <c r="S94" s="5"/>
      <c r="T94" s="5"/>
      <c r="U94" s="5"/>
      <c r="V94" s="5"/>
      <c r="W94" s="5"/>
      <c r="X94" s="5"/>
      <c r="Y94" s="5"/>
      <c r="Z94" s="5"/>
    </row>
    <row r="95" customFormat="false" ht="12.75" hidden="false" customHeight="true" outlineLevel="0" collapsed="false">
      <c r="A95" s="6" t="s">
        <v>89</v>
      </c>
      <c r="B95" s="6" t="s">
        <v>90</v>
      </c>
      <c r="C95" s="6" t="s">
        <v>17</v>
      </c>
      <c r="D95" s="6" t="n">
        <v>1</v>
      </c>
      <c r="E95" s="15" t="n">
        <v>0</v>
      </c>
      <c r="F95" s="15" t="n">
        <v>2</v>
      </c>
      <c r="G95" s="7"/>
      <c r="H95" s="8" t="n">
        <f aca="false">E95+F95+G95</f>
        <v>2</v>
      </c>
      <c r="I95" s="12"/>
      <c r="J95" s="12"/>
      <c r="K95" s="12"/>
      <c r="L95" s="10" t="n">
        <f aca="false">I95+J95+K95</f>
        <v>0</v>
      </c>
      <c r="M95" s="1" t="n">
        <f aca="false">ROUND(45*(L95/18),1)</f>
        <v>0</v>
      </c>
      <c r="N95" s="20" t="n">
        <v>1.25</v>
      </c>
      <c r="O95" s="12"/>
      <c r="P95" s="12" t="str">
        <f aca="false">IF(O95="", "", ROUND(MAX(O95, N95 + O95*45/55), 2))</f>
        <v/>
      </c>
      <c r="Q95" s="13"/>
      <c r="R95" s="13"/>
      <c r="S95" s="5"/>
      <c r="T95" s="5"/>
      <c r="U95" s="5"/>
      <c r="V95" s="5"/>
      <c r="W95" s="5"/>
      <c r="X95" s="5"/>
      <c r="Y95" s="5"/>
      <c r="Z95" s="5"/>
    </row>
    <row r="96" customFormat="false" ht="12.75" hidden="false" customHeight="true" outlineLevel="0" collapsed="false">
      <c r="A96" s="6" t="s">
        <v>91</v>
      </c>
      <c r="B96" s="6" t="s">
        <v>92</v>
      </c>
      <c r="C96" s="6" t="s">
        <v>17</v>
      </c>
      <c r="D96" s="6" t="n">
        <v>2</v>
      </c>
      <c r="E96" s="7"/>
      <c r="F96" s="7"/>
      <c r="G96" s="7"/>
      <c r="H96" s="8" t="n">
        <f aca="false">E96+F96+G96</f>
        <v>0</v>
      </c>
      <c r="I96" s="12"/>
      <c r="J96" s="12"/>
      <c r="K96" s="12"/>
      <c r="L96" s="10" t="n">
        <f aca="false">I96+J96+K96</f>
        <v>0</v>
      </c>
      <c r="M96" s="1" t="n">
        <f aca="false">ROUND(45*(L96/18),1)</f>
        <v>0</v>
      </c>
      <c r="N96" s="20" t="n">
        <v>0</v>
      </c>
      <c r="O96" s="12"/>
      <c r="P96" s="12" t="str">
        <f aca="false">IF(O96="", "", ROUND(MAX(O96, N96 + O96*45/55), 2))</f>
        <v/>
      </c>
      <c r="Q96" s="13"/>
      <c r="R96" s="13"/>
      <c r="S96" s="5"/>
      <c r="T96" s="5"/>
      <c r="U96" s="5"/>
      <c r="V96" s="5"/>
      <c r="W96" s="5"/>
      <c r="X96" s="5"/>
      <c r="Y96" s="5"/>
      <c r="Z96" s="5"/>
    </row>
    <row r="97" customFormat="false" ht="12.75" hidden="false" customHeight="true" outlineLevel="0" collapsed="false">
      <c r="A97" s="6" t="s">
        <v>93</v>
      </c>
      <c r="B97" s="6" t="s">
        <v>94</v>
      </c>
      <c r="C97" s="6" t="s">
        <v>17</v>
      </c>
      <c r="D97" s="6" t="n">
        <v>1</v>
      </c>
      <c r="E97" s="15" t="n">
        <v>3</v>
      </c>
      <c r="F97" s="15" t="n">
        <v>2</v>
      </c>
      <c r="G97" s="15" t="n">
        <v>0</v>
      </c>
      <c r="H97" s="8" t="n">
        <f aca="false">E97+F97+G97</f>
        <v>5</v>
      </c>
      <c r="I97" s="12"/>
      <c r="J97" s="12"/>
      <c r="K97" s="12"/>
      <c r="L97" s="10" t="n">
        <f aca="false">I97+J97+K97</f>
        <v>0</v>
      </c>
      <c r="M97" s="1" t="n">
        <f aca="false">ROUND(45*(L97/18),1)</f>
        <v>0</v>
      </c>
      <c r="N97" s="20" t="n">
        <v>8.75</v>
      </c>
      <c r="O97" s="12"/>
      <c r="P97" s="12" t="str">
        <f aca="false">IF(O97="", "", ROUND(MAX(O97, N97 + O97*45/55), 2))</f>
        <v/>
      </c>
      <c r="Q97" s="13"/>
      <c r="R97" s="13"/>
      <c r="S97" s="5"/>
      <c r="T97" s="5"/>
      <c r="U97" s="5"/>
      <c r="V97" s="5"/>
      <c r="W97" s="5"/>
      <c r="X97" s="5"/>
      <c r="Y97" s="5"/>
      <c r="Z97" s="5"/>
    </row>
    <row r="98" customFormat="false" ht="12.75" hidden="false" customHeight="true" outlineLevel="0" collapsed="false">
      <c r="A98" s="6" t="s">
        <v>95</v>
      </c>
      <c r="B98" s="6" t="s">
        <v>96</v>
      </c>
      <c r="C98" s="6" t="s">
        <v>17</v>
      </c>
      <c r="D98" s="6" t="n">
        <v>1</v>
      </c>
      <c r="E98" s="7"/>
      <c r="F98" s="7"/>
      <c r="G98" s="7"/>
      <c r="H98" s="8" t="n">
        <f aca="false">E98+F98+G98</f>
        <v>0</v>
      </c>
      <c r="I98" s="12"/>
      <c r="J98" s="12"/>
      <c r="K98" s="12"/>
      <c r="L98" s="10" t="n">
        <f aca="false">I98+J98+K98</f>
        <v>0</v>
      </c>
      <c r="M98" s="1" t="n">
        <f aca="false">ROUND(45*(L98/18),1)</f>
        <v>0</v>
      </c>
      <c r="N98" s="20" t="n">
        <v>0</v>
      </c>
      <c r="O98" s="12"/>
      <c r="P98" s="12" t="str">
        <f aca="false">IF(O98="", "", ROUND(MAX(O98, N98 + O98*45/55), 2))</f>
        <v/>
      </c>
      <c r="Q98" s="13"/>
      <c r="R98" s="13"/>
      <c r="S98" s="5"/>
      <c r="T98" s="5"/>
      <c r="U98" s="5"/>
      <c r="V98" s="5"/>
      <c r="W98" s="5"/>
      <c r="X98" s="5"/>
      <c r="Y98" s="5"/>
      <c r="Z98" s="5"/>
    </row>
    <row r="99" customFormat="false" ht="12.75" hidden="false" customHeight="true" outlineLevel="0" collapsed="false">
      <c r="A99" s="6" t="s">
        <v>97</v>
      </c>
      <c r="B99" s="6" t="s">
        <v>98</v>
      </c>
      <c r="C99" s="6" t="s">
        <v>17</v>
      </c>
      <c r="D99" s="6" t="n">
        <v>1</v>
      </c>
      <c r="E99" s="15" t="n">
        <v>1</v>
      </c>
      <c r="F99" s="15" t="n">
        <v>0</v>
      </c>
      <c r="G99" s="15" t="n">
        <v>0</v>
      </c>
      <c r="H99" s="8" t="n">
        <f aca="false">E99+F99+G99</f>
        <v>1</v>
      </c>
      <c r="I99" s="12"/>
      <c r="J99" s="12"/>
      <c r="K99" s="12"/>
      <c r="L99" s="10" t="n">
        <f aca="false">I99+J99+K99</f>
        <v>0</v>
      </c>
      <c r="M99" s="1" t="n">
        <f aca="false">ROUND(45*(L99/18),1)</f>
        <v>0</v>
      </c>
      <c r="N99" s="20" t="n">
        <v>5</v>
      </c>
      <c r="O99" s="12"/>
      <c r="P99" s="12" t="str">
        <f aca="false">IF(O99="", "", ROUND(MAX(O99, N99 + O99*45/55), 2))</f>
        <v/>
      </c>
      <c r="Q99" s="13"/>
      <c r="R99" s="13"/>
      <c r="S99" s="5"/>
      <c r="T99" s="5"/>
      <c r="U99" s="5"/>
      <c r="V99" s="5"/>
      <c r="W99" s="5"/>
      <c r="X99" s="5"/>
      <c r="Y99" s="5"/>
      <c r="Z99" s="5"/>
    </row>
    <row r="100" customFormat="false" ht="12.75" hidden="false" customHeight="true" outlineLevel="0" collapsed="false">
      <c r="A100" s="6" t="s">
        <v>99</v>
      </c>
      <c r="B100" s="6" t="s">
        <v>100</v>
      </c>
      <c r="C100" s="6" t="s">
        <v>17</v>
      </c>
      <c r="D100" s="6" t="n">
        <v>1</v>
      </c>
      <c r="E100" s="7"/>
      <c r="F100" s="7"/>
      <c r="G100" s="7"/>
      <c r="H100" s="8" t="n">
        <f aca="false">E100+F100+G100</f>
        <v>0</v>
      </c>
      <c r="I100" s="12"/>
      <c r="J100" s="12"/>
      <c r="K100" s="12"/>
      <c r="L100" s="10" t="n">
        <f aca="false">I100+J100+K100</f>
        <v>0</v>
      </c>
      <c r="M100" s="1" t="n">
        <f aca="false">ROUND(45*(L100/18),1)</f>
        <v>0</v>
      </c>
      <c r="N100" s="20" t="n">
        <v>0</v>
      </c>
      <c r="O100" s="12"/>
      <c r="P100" s="12" t="str">
        <f aca="false">IF(O100="", "", ROUND(MAX(O100, N100 + O100*45/55), 2))</f>
        <v/>
      </c>
      <c r="Q100" s="13"/>
      <c r="R100" s="13"/>
      <c r="S100" s="5"/>
      <c r="T100" s="5"/>
      <c r="U100" s="5"/>
      <c r="V100" s="5"/>
      <c r="W100" s="5"/>
      <c r="X100" s="5"/>
      <c r="Y100" s="5"/>
      <c r="Z100" s="5"/>
    </row>
    <row r="101" customFormat="false" ht="12.75" hidden="false" customHeight="true" outlineLevel="0" collapsed="false">
      <c r="A101" s="6" t="s">
        <v>101</v>
      </c>
      <c r="B101" s="6" t="s">
        <v>102</v>
      </c>
      <c r="C101" s="6" t="s">
        <v>17</v>
      </c>
      <c r="D101" s="6" t="n">
        <v>1</v>
      </c>
      <c r="E101" s="7"/>
      <c r="F101" s="7"/>
      <c r="G101" s="7"/>
      <c r="H101" s="8" t="n">
        <f aca="false">E101+F101+G101</f>
        <v>0</v>
      </c>
      <c r="I101" s="12"/>
      <c r="J101" s="12"/>
      <c r="K101" s="12"/>
      <c r="L101" s="10" t="n">
        <f aca="false">I101+J101+K101</f>
        <v>0</v>
      </c>
      <c r="M101" s="1" t="n">
        <f aca="false">ROUND(45*(L101/18),1)</f>
        <v>0</v>
      </c>
      <c r="N101" s="20" t="n">
        <v>0</v>
      </c>
      <c r="O101" s="12"/>
      <c r="P101" s="12" t="str">
        <f aca="false">IF(O101="", "", ROUND(MAX(O101, N101 + O101*45/55), 2))</f>
        <v/>
      </c>
      <c r="Q101" s="13"/>
      <c r="R101" s="13"/>
      <c r="S101" s="5"/>
      <c r="T101" s="5"/>
      <c r="U101" s="5"/>
      <c r="V101" s="5"/>
      <c r="W101" s="5"/>
      <c r="X101" s="5"/>
      <c r="Y101" s="5"/>
      <c r="Z101" s="5"/>
    </row>
    <row r="102" customFormat="false" ht="12.75" hidden="false" customHeight="true" outlineLevel="0" collapsed="false">
      <c r="A102" s="6" t="s">
        <v>103</v>
      </c>
      <c r="B102" s="6" t="s">
        <v>104</v>
      </c>
      <c r="C102" s="6" t="s">
        <v>17</v>
      </c>
      <c r="D102" s="6" t="n">
        <v>1</v>
      </c>
      <c r="E102" s="7"/>
      <c r="F102" s="7"/>
      <c r="G102" s="7"/>
      <c r="H102" s="8" t="n">
        <f aca="false">E102+F102+G102</f>
        <v>0</v>
      </c>
      <c r="I102" s="12"/>
      <c r="J102" s="12"/>
      <c r="K102" s="12"/>
      <c r="L102" s="10" t="n">
        <f aca="false">I102+J102+K102</f>
        <v>0</v>
      </c>
      <c r="M102" s="1" t="n">
        <f aca="false">ROUND(45*(L102/18),1)</f>
        <v>0</v>
      </c>
      <c r="N102" s="20" t="n">
        <v>0</v>
      </c>
      <c r="O102" s="12"/>
      <c r="P102" s="12" t="str">
        <f aca="false">IF(O102="", "", ROUND(MAX(O102, N102 + O102*45/55), 2))</f>
        <v/>
      </c>
      <c r="Q102" s="13"/>
      <c r="R102" s="13"/>
      <c r="S102" s="5"/>
      <c r="T102" s="5"/>
      <c r="U102" s="5"/>
      <c r="V102" s="5"/>
      <c r="W102" s="5"/>
      <c r="X102" s="5"/>
      <c r="Y102" s="5"/>
      <c r="Z102" s="5"/>
    </row>
    <row r="103" customFormat="false" ht="12.75" hidden="false" customHeight="true" outlineLevel="0" collapsed="false">
      <c r="A103" s="6" t="s">
        <v>105</v>
      </c>
      <c r="B103" s="6" t="s">
        <v>106</v>
      </c>
      <c r="C103" s="6" t="s">
        <v>17</v>
      </c>
      <c r="D103" s="6" t="n">
        <v>2</v>
      </c>
      <c r="E103" s="7"/>
      <c r="F103" s="7"/>
      <c r="G103" s="7"/>
      <c r="H103" s="8" t="n">
        <f aca="false">E103+F103+G103</f>
        <v>0</v>
      </c>
      <c r="I103" s="12"/>
      <c r="J103" s="12"/>
      <c r="K103" s="12"/>
      <c r="L103" s="10" t="n">
        <f aca="false">I103+J103+K103</f>
        <v>0</v>
      </c>
      <c r="M103" s="1" t="n">
        <f aca="false">ROUND(45*(L103/18),1)</f>
        <v>0</v>
      </c>
      <c r="N103" s="20" t="n">
        <v>0</v>
      </c>
      <c r="O103" s="12"/>
      <c r="P103" s="12" t="str">
        <f aca="false">IF(O103="", "", ROUND(MAX(O103, N103 + O103*45/55), 2))</f>
        <v/>
      </c>
      <c r="Q103" s="13"/>
      <c r="R103" s="13"/>
      <c r="S103" s="5"/>
      <c r="T103" s="5"/>
      <c r="U103" s="5"/>
      <c r="V103" s="5"/>
      <c r="W103" s="5"/>
      <c r="X103" s="5"/>
      <c r="Y103" s="5"/>
      <c r="Z103" s="5"/>
    </row>
    <row r="104" customFormat="false" ht="12.75" hidden="false" customHeight="true" outlineLevel="0" collapsed="false">
      <c r="A104" s="6" t="s">
        <v>107</v>
      </c>
      <c r="B104" s="6" t="s">
        <v>108</v>
      </c>
      <c r="C104" s="6" t="s">
        <v>17</v>
      </c>
      <c r="D104" s="6" t="n">
        <v>1</v>
      </c>
      <c r="E104" s="15" t="n">
        <v>1</v>
      </c>
      <c r="F104" s="15" t="n">
        <v>1</v>
      </c>
      <c r="G104" s="7"/>
      <c r="H104" s="8" t="n">
        <f aca="false">E104+F104+G104</f>
        <v>2</v>
      </c>
      <c r="I104" s="12"/>
      <c r="J104" s="12"/>
      <c r="K104" s="12"/>
      <c r="L104" s="10" t="n">
        <f aca="false">I104+J104+K104</f>
        <v>0</v>
      </c>
      <c r="M104" s="1" t="n">
        <f aca="false">ROUND(45*(L104/18),1)</f>
        <v>0</v>
      </c>
      <c r="N104" s="20" t="n">
        <v>5</v>
      </c>
      <c r="O104" s="12"/>
      <c r="P104" s="12" t="str">
        <f aca="false">IF(O104="", "", ROUND(MAX(O104, N104 + O104*45/55), 2))</f>
        <v/>
      </c>
      <c r="Q104" s="13"/>
      <c r="R104" s="13"/>
      <c r="S104" s="5"/>
      <c r="T104" s="5"/>
      <c r="U104" s="5"/>
      <c r="V104" s="5"/>
      <c r="W104" s="5"/>
      <c r="X104" s="5"/>
      <c r="Y104" s="5"/>
      <c r="Z104" s="5"/>
    </row>
    <row r="105" customFormat="false" ht="12.75" hidden="false" customHeight="true" outlineLevel="0" collapsed="false">
      <c r="A105" s="6" t="s">
        <v>109</v>
      </c>
      <c r="B105" s="6" t="s">
        <v>110</v>
      </c>
      <c r="C105" s="6" t="s">
        <v>17</v>
      </c>
      <c r="D105" s="6" t="n">
        <v>1</v>
      </c>
      <c r="E105" s="7"/>
      <c r="F105" s="7"/>
      <c r="G105" s="7"/>
      <c r="H105" s="8" t="n">
        <f aca="false">E105+F105+G105</f>
        <v>0</v>
      </c>
      <c r="I105" s="12"/>
      <c r="J105" s="12"/>
      <c r="K105" s="12"/>
      <c r="L105" s="10" t="n">
        <f aca="false">I105+J105+K105</f>
        <v>0</v>
      </c>
      <c r="M105" s="1" t="n">
        <f aca="false">ROUND(45*(L105/18),1)</f>
        <v>0</v>
      </c>
      <c r="N105" s="20" t="n">
        <v>0</v>
      </c>
      <c r="O105" s="12"/>
      <c r="P105" s="12" t="str">
        <f aca="false">IF(O105="", "", ROUND(MAX(O105, N105 + O105*45/55), 2))</f>
        <v/>
      </c>
      <c r="Q105" s="13"/>
      <c r="R105" s="13"/>
      <c r="S105" s="5"/>
      <c r="T105" s="5"/>
      <c r="U105" s="5"/>
      <c r="V105" s="5"/>
      <c r="W105" s="5"/>
      <c r="X105" s="5"/>
      <c r="Y105" s="5"/>
      <c r="Z105" s="5"/>
    </row>
    <row r="106" customFormat="false" ht="12.75" hidden="false" customHeight="true" outlineLevel="0" collapsed="false">
      <c r="A106" s="6" t="s">
        <v>111</v>
      </c>
      <c r="B106" s="6" t="s">
        <v>112</v>
      </c>
      <c r="C106" s="6" t="s">
        <v>17</v>
      </c>
      <c r="D106" s="6" t="n">
        <v>1</v>
      </c>
      <c r="E106" s="7" t="n">
        <v>3</v>
      </c>
      <c r="F106" s="7"/>
      <c r="G106" s="15" t="n">
        <v>0</v>
      </c>
      <c r="H106" s="8" t="n">
        <f aca="false">E106+F106+G106</f>
        <v>3</v>
      </c>
      <c r="I106" s="9" t="n">
        <v>3</v>
      </c>
      <c r="J106" s="12"/>
      <c r="K106" s="12"/>
      <c r="L106" s="10" t="n">
        <f aca="false">I106+J106+K106</f>
        <v>3</v>
      </c>
      <c r="M106" s="1" t="n">
        <f aca="false">ROUND(45*(L106/18),1)</f>
        <v>7.5</v>
      </c>
      <c r="N106" s="20" t="n">
        <v>10</v>
      </c>
      <c r="O106" s="12"/>
      <c r="P106" s="12" t="str">
        <f aca="false">IF(O106="", "", ROUND(MAX(O106, N106 + O106*45/55), 2))</f>
        <v/>
      </c>
      <c r="Q106" s="13"/>
      <c r="R106" s="13"/>
      <c r="S106" s="5"/>
      <c r="T106" s="5"/>
      <c r="U106" s="5"/>
      <c r="V106" s="5"/>
      <c r="W106" s="5"/>
      <c r="X106" s="5"/>
      <c r="Y106" s="5"/>
      <c r="Z106" s="5"/>
    </row>
    <row r="107" customFormat="false" ht="12.75" hidden="false" customHeight="true" outlineLevel="0" collapsed="false">
      <c r="A107" s="6" t="s">
        <v>113</v>
      </c>
      <c r="B107" s="6" t="s">
        <v>114</v>
      </c>
      <c r="C107" s="6" t="s">
        <v>17</v>
      </c>
      <c r="D107" s="6" t="n">
        <v>1</v>
      </c>
      <c r="E107" s="7"/>
      <c r="F107" s="7"/>
      <c r="G107" s="7"/>
      <c r="H107" s="8" t="n">
        <f aca="false">E107+F107+G107</f>
        <v>0</v>
      </c>
      <c r="I107" s="12"/>
      <c r="J107" s="12"/>
      <c r="K107" s="12"/>
      <c r="L107" s="10" t="n">
        <f aca="false">I107+J107+K107</f>
        <v>0</v>
      </c>
      <c r="M107" s="1" t="n">
        <f aca="false">ROUND(45*(L107/18),1)</f>
        <v>0</v>
      </c>
      <c r="N107" s="20" t="n">
        <v>6.25</v>
      </c>
      <c r="O107" s="12"/>
      <c r="P107" s="12" t="str">
        <f aca="false">IF(O107="", "", ROUND(MAX(O107, N107 + O107*45/55), 2))</f>
        <v/>
      </c>
      <c r="Q107" s="13"/>
      <c r="R107" s="13"/>
      <c r="S107" s="5"/>
      <c r="T107" s="5"/>
      <c r="U107" s="5"/>
      <c r="V107" s="5"/>
      <c r="W107" s="5"/>
      <c r="X107" s="5"/>
      <c r="Y107" s="5"/>
      <c r="Z107" s="5"/>
    </row>
    <row r="108" customFormat="false" ht="12.75" hidden="false" customHeight="true" outlineLevel="0" collapsed="false">
      <c r="A108" s="6" t="s">
        <v>115</v>
      </c>
      <c r="B108" s="6" t="s">
        <v>116</v>
      </c>
      <c r="C108" s="6" t="s">
        <v>17</v>
      </c>
      <c r="D108" s="6" t="n">
        <v>2</v>
      </c>
      <c r="E108" s="7"/>
      <c r="F108" s="7"/>
      <c r="G108" s="7"/>
      <c r="H108" s="8" t="n">
        <f aca="false">E108+F108+G108</f>
        <v>0</v>
      </c>
      <c r="I108" s="12"/>
      <c r="J108" s="12"/>
      <c r="K108" s="12"/>
      <c r="L108" s="10" t="n">
        <f aca="false">I108+J108+K108</f>
        <v>0</v>
      </c>
      <c r="M108" s="1" t="n">
        <f aca="false">ROUND(45*(L108/18),1)</f>
        <v>0</v>
      </c>
      <c r="N108" s="20" t="n">
        <v>0</v>
      </c>
      <c r="O108" s="12"/>
      <c r="P108" s="12" t="str">
        <f aca="false">IF(O108="", "", ROUND(MAX(O108, N108 + O108*45/55), 2))</f>
        <v/>
      </c>
      <c r="Q108" s="13"/>
      <c r="R108" s="13"/>
      <c r="S108" s="5"/>
      <c r="T108" s="5"/>
      <c r="U108" s="5"/>
      <c r="V108" s="5"/>
      <c r="W108" s="5"/>
      <c r="X108" s="5"/>
      <c r="Y108" s="5"/>
      <c r="Z108" s="5"/>
    </row>
    <row r="109" customFormat="false" ht="12.75" hidden="false" customHeight="true" outlineLevel="0" collapsed="false">
      <c r="A109" s="6" t="s">
        <v>117</v>
      </c>
      <c r="B109" s="6" t="s">
        <v>118</v>
      </c>
      <c r="C109" s="6" t="s">
        <v>17</v>
      </c>
      <c r="D109" s="6" t="n">
        <v>1</v>
      </c>
      <c r="E109" s="7"/>
      <c r="F109" s="7"/>
      <c r="G109" s="7"/>
      <c r="H109" s="8" t="n">
        <f aca="false">E109+F109+G109</f>
        <v>0</v>
      </c>
      <c r="I109" s="12"/>
      <c r="J109" s="12"/>
      <c r="K109" s="12"/>
      <c r="L109" s="10" t="n">
        <f aca="false">I109+J109+K109</f>
        <v>0</v>
      </c>
      <c r="M109" s="1" t="n">
        <f aca="false">ROUND(45*(L109/18),1)</f>
        <v>0</v>
      </c>
      <c r="N109" s="20" t="n">
        <v>0</v>
      </c>
      <c r="O109" s="12"/>
      <c r="P109" s="12" t="str">
        <f aca="false">IF(O109="", "", ROUND(MAX(O109, N109 + O109*45/55), 2))</f>
        <v/>
      </c>
      <c r="Q109" s="13"/>
      <c r="R109" s="13"/>
      <c r="S109" s="5"/>
      <c r="T109" s="5"/>
      <c r="U109" s="5"/>
      <c r="V109" s="5"/>
      <c r="W109" s="5"/>
      <c r="X109" s="5"/>
      <c r="Y109" s="5"/>
      <c r="Z109" s="5"/>
    </row>
    <row r="110" customFormat="false" ht="12.75" hidden="false" customHeight="true" outlineLevel="0" collapsed="false">
      <c r="A110" s="6" t="s">
        <v>119</v>
      </c>
      <c r="B110" s="6" t="s">
        <v>120</v>
      </c>
      <c r="C110" s="6" t="s">
        <v>17</v>
      </c>
      <c r="D110" s="6" t="n">
        <v>1</v>
      </c>
      <c r="E110" s="15" t="n">
        <v>3.5</v>
      </c>
      <c r="F110" s="7"/>
      <c r="G110" s="7"/>
      <c r="H110" s="8" t="n">
        <f aca="false">E110+F110+G110</f>
        <v>3.5</v>
      </c>
      <c r="I110" s="12"/>
      <c r="J110" s="12"/>
      <c r="K110" s="12"/>
      <c r="L110" s="10" t="n">
        <f aca="false">I110+J110+K110</f>
        <v>0</v>
      </c>
      <c r="M110" s="1" t="n">
        <f aca="false">ROUND(45*(L110/18),1)</f>
        <v>0</v>
      </c>
      <c r="N110" s="20" t="n">
        <v>8.125</v>
      </c>
      <c r="O110" s="12"/>
      <c r="P110" s="12" t="str">
        <f aca="false">IF(O110="", "", ROUND(MAX(O110, N110 + O110*45/55), 2))</f>
        <v/>
      </c>
      <c r="Q110" s="13"/>
      <c r="R110" s="13"/>
      <c r="S110" s="5"/>
      <c r="T110" s="5"/>
      <c r="U110" s="5"/>
      <c r="V110" s="5"/>
      <c r="W110" s="5"/>
      <c r="X110" s="5"/>
      <c r="Y110" s="5"/>
      <c r="Z110" s="5"/>
    </row>
    <row r="111" customFormat="false" ht="12.75" hidden="false" customHeight="true" outlineLevel="0" collapsed="false">
      <c r="A111" s="6" t="s">
        <v>121</v>
      </c>
      <c r="B111" s="6" t="s">
        <v>122</v>
      </c>
      <c r="C111" s="6" t="s">
        <v>17</v>
      </c>
      <c r="D111" s="6" t="n">
        <v>1</v>
      </c>
      <c r="E111" s="7" t="n">
        <v>3</v>
      </c>
      <c r="F111" s="7"/>
      <c r="G111" s="7"/>
      <c r="H111" s="8" t="n">
        <f aca="false">E111+F111+G111</f>
        <v>3</v>
      </c>
      <c r="I111" s="9" t="n">
        <v>3</v>
      </c>
      <c r="J111" s="12"/>
      <c r="K111" s="12"/>
      <c r="L111" s="10" t="n">
        <f aca="false">I111+J111+K111</f>
        <v>3</v>
      </c>
      <c r="M111" s="1" t="n">
        <f aca="false">ROUND(45*(L111/18),1)</f>
        <v>7.5</v>
      </c>
      <c r="N111" s="20" t="n">
        <v>0</v>
      </c>
      <c r="O111" s="12"/>
      <c r="P111" s="12" t="str">
        <f aca="false">IF(O111="", "", ROUND(MAX(O111, N111 + O111*45/55), 2))</f>
        <v/>
      </c>
      <c r="Q111" s="13"/>
      <c r="R111" s="13"/>
      <c r="S111" s="5"/>
      <c r="T111" s="5"/>
      <c r="U111" s="5"/>
      <c r="V111" s="5"/>
      <c r="W111" s="5"/>
      <c r="X111" s="5"/>
      <c r="Y111" s="5"/>
      <c r="Z111" s="5"/>
    </row>
    <row r="112" customFormat="false" ht="12.75" hidden="false" customHeight="true" outlineLevel="0" collapsed="false">
      <c r="A112" s="6" t="s">
        <v>123</v>
      </c>
      <c r="B112" s="6" t="s">
        <v>124</v>
      </c>
      <c r="C112" s="6" t="s">
        <v>17</v>
      </c>
      <c r="D112" s="6" t="n">
        <v>1</v>
      </c>
      <c r="E112" s="7"/>
      <c r="F112" s="7"/>
      <c r="G112" s="7"/>
      <c r="H112" s="8" t="n">
        <f aca="false">E112+F112+G112</f>
        <v>0</v>
      </c>
      <c r="I112" s="12"/>
      <c r="J112" s="12"/>
      <c r="K112" s="12"/>
      <c r="L112" s="10" t="n">
        <f aca="false">I112+J112+K112</f>
        <v>0</v>
      </c>
      <c r="M112" s="1" t="n">
        <f aca="false">ROUND(45*(L112/18),1)</f>
        <v>0</v>
      </c>
      <c r="N112" s="20" t="n">
        <v>0</v>
      </c>
      <c r="O112" s="12"/>
      <c r="P112" s="12" t="str">
        <f aca="false">IF(O112="", "", ROUND(MAX(O112, N112 + O112*45/55), 2))</f>
        <v/>
      </c>
      <c r="Q112" s="13"/>
      <c r="R112" s="13"/>
      <c r="S112" s="5"/>
      <c r="T112" s="5"/>
      <c r="U112" s="5"/>
      <c r="V112" s="5"/>
      <c r="W112" s="5"/>
      <c r="X112" s="5"/>
      <c r="Y112" s="5"/>
      <c r="Z112" s="5"/>
    </row>
    <row r="113" customFormat="false" ht="12.75" hidden="false" customHeight="true" outlineLevel="0" collapsed="false">
      <c r="A113" s="6" t="s">
        <v>127</v>
      </c>
      <c r="B113" s="6" t="s">
        <v>128</v>
      </c>
      <c r="C113" s="6" t="s">
        <v>17</v>
      </c>
      <c r="D113" s="6" t="n">
        <v>1</v>
      </c>
      <c r="E113" s="15" t="n">
        <v>0.5</v>
      </c>
      <c r="F113" s="7"/>
      <c r="G113" s="7"/>
      <c r="H113" s="8" t="n">
        <f aca="false">E113+F113+G113</f>
        <v>0.5</v>
      </c>
      <c r="I113" s="12"/>
      <c r="J113" s="12"/>
      <c r="K113" s="12"/>
      <c r="L113" s="10" t="n">
        <f aca="false">I113+J113+K113</f>
        <v>0</v>
      </c>
      <c r="M113" s="1" t="n">
        <f aca="false">ROUND(45*(L113/18),1)</f>
        <v>0</v>
      </c>
      <c r="N113" s="20" t="n">
        <v>8.75</v>
      </c>
      <c r="O113" s="12"/>
      <c r="P113" s="12" t="str">
        <f aca="false">IF(O113="", "", ROUND(MAX(O113, N113 + O113*45/55), 2))</f>
        <v/>
      </c>
      <c r="Q113" s="13"/>
      <c r="R113" s="13"/>
      <c r="S113" s="5"/>
      <c r="T113" s="5"/>
      <c r="U113" s="5"/>
      <c r="V113" s="5"/>
      <c r="W113" s="5"/>
      <c r="X113" s="5"/>
      <c r="Y113" s="5"/>
      <c r="Z113" s="5"/>
    </row>
    <row r="114" customFormat="false" ht="12.75" hidden="false" customHeight="true" outlineLevel="0" collapsed="false">
      <c r="A114" s="6" t="s">
        <v>131</v>
      </c>
      <c r="B114" s="6" t="s">
        <v>132</v>
      </c>
      <c r="C114" s="6" t="s">
        <v>17</v>
      </c>
      <c r="D114" s="6" t="n">
        <v>1</v>
      </c>
      <c r="E114" s="7"/>
      <c r="F114" s="7"/>
      <c r="G114" s="7"/>
      <c r="H114" s="8" t="n">
        <f aca="false">E114+F114+G114</f>
        <v>0</v>
      </c>
      <c r="I114" s="12"/>
      <c r="J114" s="12"/>
      <c r="K114" s="12"/>
      <c r="L114" s="10" t="n">
        <f aca="false">I114+J114+K114</f>
        <v>0</v>
      </c>
      <c r="M114" s="1" t="n">
        <f aca="false">ROUND(45*(L114/18),1)</f>
        <v>0</v>
      </c>
      <c r="N114" s="20" t="n">
        <v>0</v>
      </c>
      <c r="O114" s="12"/>
      <c r="P114" s="12" t="str">
        <f aca="false">IF(O114="", "", ROUND(MAX(O114, N114 + O114*45/55), 2))</f>
        <v/>
      </c>
      <c r="Q114" s="13"/>
      <c r="R114" s="13"/>
      <c r="S114" s="5"/>
      <c r="T114" s="5"/>
      <c r="U114" s="5"/>
      <c r="V114" s="5"/>
      <c r="W114" s="5"/>
      <c r="X114" s="5"/>
      <c r="Y114" s="5"/>
      <c r="Z114" s="5"/>
    </row>
    <row r="115" customFormat="false" ht="12.75" hidden="false" customHeight="true" outlineLevel="0" collapsed="false">
      <c r="A115" s="16" t="s">
        <v>133</v>
      </c>
      <c r="B115" s="17" t="s">
        <v>134</v>
      </c>
      <c r="C115" s="16" t="s">
        <v>135</v>
      </c>
      <c r="D115" s="18" t="s">
        <v>136</v>
      </c>
      <c r="E115" s="7"/>
      <c r="F115" s="7"/>
      <c r="G115" s="7"/>
      <c r="H115" s="8"/>
      <c r="I115" s="12"/>
      <c r="J115" s="12"/>
      <c r="K115" s="12"/>
      <c r="L115" s="10"/>
      <c r="M115" s="11"/>
      <c r="N115" s="20" t="n">
        <v>0</v>
      </c>
      <c r="O115" s="12"/>
      <c r="P115" s="12" t="str">
        <f aca="false">IF(O115="", "", ROUND(MAX(O115, N115 + O115*45/55), 2))</f>
        <v/>
      </c>
      <c r="Q115" s="13"/>
      <c r="R115" s="13"/>
      <c r="S115" s="5"/>
      <c r="T115" s="5"/>
      <c r="U115" s="5"/>
      <c r="V115" s="5"/>
      <c r="W115" s="5"/>
      <c r="X115" s="5"/>
      <c r="Y115" s="5"/>
      <c r="Z115" s="5"/>
    </row>
    <row r="116" customFormat="false" ht="12.75" hidden="false" customHeight="true" outlineLevel="0" collapsed="false">
      <c r="A116" s="16" t="s">
        <v>137</v>
      </c>
      <c r="B116" s="17" t="s">
        <v>138</v>
      </c>
      <c r="C116" s="16" t="s">
        <v>135</v>
      </c>
      <c r="D116" s="18" t="s">
        <v>139</v>
      </c>
      <c r="E116" s="7"/>
      <c r="F116" s="7"/>
      <c r="G116" s="7"/>
      <c r="H116" s="8"/>
      <c r="I116" s="12"/>
      <c r="J116" s="12"/>
      <c r="K116" s="12"/>
      <c r="L116" s="10"/>
      <c r="M116" s="11"/>
      <c r="N116" s="20" t="n">
        <v>0</v>
      </c>
      <c r="O116" s="12"/>
      <c r="P116" s="12" t="str">
        <f aca="false">IF(O116="", "", ROUND(MAX(O116, N116 + O116*45/55), 2))</f>
        <v/>
      </c>
      <c r="Q116" s="13"/>
      <c r="R116" s="13"/>
      <c r="S116" s="5"/>
      <c r="T116" s="5"/>
      <c r="U116" s="5"/>
      <c r="V116" s="5"/>
      <c r="W116" s="5"/>
      <c r="X116" s="5"/>
      <c r="Y116" s="5"/>
      <c r="Z116" s="5"/>
    </row>
    <row r="117" customFormat="false" ht="12.75" hidden="false" customHeight="true" outlineLevel="0" collapsed="false">
      <c r="A117" s="16" t="s">
        <v>140</v>
      </c>
      <c r="B117" s="17" t="s">
        <v>141</v>
      </c>
      <c r="C117" s="16" t="s">
        <v>135</v>
      </c>
      <c r="D117" s="18" t="s">
        <v>139</v>
      </c>
      <c r="E117" s="7"/>
      <c r="F117" s="7"/>
      <c r="G117" s="7"/>
      <c r="H117" s="8"/>
      <c r="I117" s="12"/>
      <c r="J117" s="12"/>
      <c r="K117" s="12"/>
      <c r="L117" s="10"/>
      <c r="M117" s="11"/>
      <c r="N117" s="20" t="n">
        <v>0</v>
      </c>
      <c r="O117" s="12"/>
      <c r="P117" s="12" t="str">
        <f aca="false">IF(O117="", "", ROUND(MAX(O117, N117 + O117*45/55), 2))</f>
        <v/>
      </c>
      <c r="Q117" s="13"/>
      <c r="R117" s="13"/>
      <c r="S117" s="5"/>
      <c r="T117" s="5"/>
      <c r="U117" s="5"/>
      <c r="V117" s="5"/>
      <c r="W117" s="5"/>
      <c r="X117" s="5"/>
      <c r="Y117" s="5"/>
      <c r="Z117" s="5"/>
    </row>
    <row r="118" customFormat="false" ht="12.75" hidden="false" customHeight="true" outlineLevel="0" collapsed="false">
      <c r="A118" s="16" t="s">
        <v>142</v>
      </c>
      <c r="B118" s="17" t="s">
        <v>143</v>
      </c>
      <c r="C118" s="16" t="s">
        <v>135</v>
      </c>
      <c r="D118" s="18" t="s">
        <v>144</v>
      </c>
      <c r="E118" s="7"/>
      <c r="F118" s="7"/>
      <c r="G118" s="7"/>
      <c r="H118" s="8"/>
      <c r="I118" s="12"/>
      <c r="J118" s="12"/>
      <c r="K118" s="12"/>
      <c r="L118" s="10"/>
      <c r="M118" s="11"/>
      <c r="N118" s="20" t="n">
        <v>0</v>
      </c>
      <c r="O118" s="12"/>
      <c r="P118" s="12" t="str">
        <f aca="false">IF(O118="", "", ROUND(MAX(O118, N118 + O118*45/55), 2))</f>
        <v/>
      </c>
      <c r="Q118" s="13"/>
      <c r="R118" s="13"/>
      <c r="S118" s="5"/>
      <c r="T118" s="5"/>
      <c r="U118" s="5"/>
      <c r="V118" s="5"/>
      <c r="W118" s="5"/>
      <c r="X118" s="5"/>
      <c r="Y118" s="5"/>
      <c r="Z118" s="5"/>
    </row>
    <row r="119" customFormat="false" ht="12.75" hidden="false" customHeight="true" outlineLevel="0" collapsed="false">
      <c r="A119" s="16" t="s">
        <v>145</v>
      </c>
      <c r="B119" s="17" t="s">
        <v>146</v>
      </c>
      <c r="C119" s="16" t="s">
        <v>135</v>
      </c>
      <c r="D119" s="18" t="s">
        <v>139</v>
      </c>
      <c r="E119" s="7"/>
      <c r="F119" s="7"/>
      <c r="G119" s="7"/>
      <c r="H119" s="8"/>
      <c r="I119" s="12"/>
      <c r="J119" s="12"/>
      <c r="K119" s="12"/>
      <c r="L119" s="10"/>
      <c r="M119" s="11"/>
      <c r="N119" s="20" t="n">
        <v>0</v>
      </c>
      <c r="O119" s="12"/>
      <c r="P119" s="12" t="str">
        <f aca="false">IF(O119="", "", ROUND(MAX(O119, N119 + O119*45/55), 2))</f>
        <v/>
      </c>
      <c r="Q119" s="13"/>
      <c r="R119" s="13"/>
      <c r="S119" s="5"/>
      <c r="T119" s="5"/>
      <c r="U119" s="5"/>
      <c r="V119" s="5"/>
      <c r="W119" s="5"/>
      <c r="X119" s="5"/>
      <c r="Y119" s="5"/>
      <c r="Z119" s="5"/>
    </row>
    <row r="120" customFormat="false" ht="12.75" hidden="false" customHeight="true" outlineLevel="0" collapsed="false">
      <c r="A120" s="16" t="s">
        <v>147</v>
      </c>
      <c r="B120" s="17" t="s">
        <v>148</v>
      </c>
      <c r="C120" s="16" t="s">
        <v>135</v>
      </c>
      <c r="D120" s="18" t="s">
        <v>149</v>
      </c>
      <c r="E120" s="7"/>
      <c r="F120" s="7"/>
      <c r="G120" s="7"/>
      <c r="H120" s="8"/>
      <c r="I120" s="12"/>
      <c r="J120" s="12"/>
      <c r="K120" s="12"/>
      <c r="L120" s="10"/>
      <c r="M120" s="11"/>
      <c r="N120" s="20" t="n">
        <v>0</v>
      </c>
      <c r="O120" s="12"/>
      <c r="P120" s="12" t="str">
        <f aca="false">IF(O120="", "", ROUND(MAX(O120, N120 + O120*45/55), 2))</f>
        <v/>
      </c>
      <c r="Q120" s="13"/>
      <c r="R120" s="13"/>
      <c r="S120" s="5"/>
      <c r="T120" s="5"/>
      <c r="U120" s="5"/>
      <c r="V120" s="5"/>
      <c r="W120" s="5"/>
      <c r="X120" s="5"/>
      <c r="Y120" s="5"/>
      <c r="Z120" s="5"/>
    </row>
    <row r="121" customFormat="false" ht="12.75" hidden="false" customHeight="true" outlineLevel="0" collapsed="false">
      <c r="A121" s="16" t="s">
        <v>150</v>
      </c>
      <c r="B121" s="17" t="s">
        <v>151</v>
      </c>
      <c r="C121" s="16" t="s">
        <v>135</v>
      </c>
      <c r="D121" s="18" t="s">
        <v>152</v>
      </c>
      <c r="E121" s="7"/>
      <c r="F121" s="7"/>
      <c r="G121" s="7"/>
      <c r="H121" s="8"/>
      <c r="I121" s="12"/>
      <c r="J121" s="12"/>
      <c r="K121" s="12"/>
      <c r="L121" s="10"/>
      <c r="M121" s="11"/>
      <c r="N121" s="20" t="n">
        <v>0</v>
      </c>
      <c r="O121" s="12"/>
      <c r="P121" s="12" t="str">
        <f aca="false">IF(O121="", "", ROUND(MAX(O121, N121 + O121*45/55), 2))</f>
        <v/>
      </c>
      <c r="Q121" s="13"/>
      <c r="R121" s="13"/>
      <c r="S121" s="5"/>
      <c r="T121" s="5"/>
      <c r="U121" s="5"/>
      <c r="V121" s="5"/>
      <c r="W121" s="5"/>
      <c r="X121" s="5"/>
      <c r="Y121" s="5"/>
      <c r="Z121" s="5"/>
    </row>
    <row r="122" customFormat="false" ht="12.75" hidden="false" customHeight="true" outlineLevel="0" collapsed="false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customFormat="false" ht="12.75" hidden="false" customHeight="true" outlineLevel="0" collapsed="false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customFormat="false" ht="12.75" hidden="false" customHeight="true" outlineLevel="0" collapsed="false">
      <c r="A124" s="23" t="s">
        <v>157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customFormat="false" ht="12.75" hidden="false" customHeight="true" outlineLevel="0" collapsed="false">
      <c r="A125" s="5" t="s">
        <v>158</v>
      </c>
      <c r="B125" s="5" t="s">
        <v>154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customFormat="false" ht="12.75" hidden="false" customHeight="true" outlineLevel="0" collapsed="false">
      <c r="A126" s="4" t="s">
        <v>0</v>
      </c>
      <c r="B126" s="4" t="s">
        <v>1</v>
      </c>
      <c r="C126" s="4" t="s">
        <v>2</v>
      </c>
      <c r="D126" s="4" t="s">
        <v>3</v>
      </c>
      <c r="E126" s="4" t="s">
        <v>4</v>
      </c>
      <c r="F126" s="4" t="s">
        <v>5</v>
      </c>
      <c r="G126" s="4" t="s">
        <v>6</v>
      </c>
      <c r="H126" s="24" t="s">
        <v>7</v>
      </c>
      <c r="I126" s="4" t="s">
        <v>4</v>
      </c>
      <c r="J126" s="4" t="s">
        <v>5</v>
      </c>
      <c r="K126" s="4" t="s">
        <v>6</v>
      </c>
      <c r="L126" s="24" t="s">
        <v>7</v>
      </c>
      <c r="M126" s="4" t="s">
        <v>8</v>
      </c>
      <c r="N126" s="25" t="s">
        <v>9</v>
      </c>
      <c r="O126" s="25" t="s">
        <v>10</v>
      </c>
      <c r="P126" s="25" t="s">
        <v>11</v>
      </c>
      <c r="Q126" s="4" t="s">
        <v>12</v>
      </c>
      <c r="R126" s="4" t="s">
        <v>13</v>
      </c>
      <c r="S126" s="4" t="s">
        <v>14</v>
      </c>
      <c r="T126" s="5"/>
      <c r="U126" s="5"/>
      <c r="V126" s="5"/>
      <c r="W126" s="5"/>
      <c r="X126" s="5"/>
      <c r="Y126" s="5"/>
      <c r="Z126" s="5"/>
    </row>
    <row r="127" customFormat="false" ht="12.75" hidden="false" customHeight="true" outlineLevel="0" collapsed="false">
      <c r="A127" s="26" t="s">
        <v>45</v>
      </c>
      <c r="B127" s="26" t="s">
        <v>46</v>
      </c>
      <c r="C127" s="26" t="s">
        <v>17</v>
      </c>
      <c r="D127" s="26" t="n">
        <v>1</v>
      </c>
      <c r="E127" s="27" t="n">
        <v>6</v>
      </c>
      <c r="F127" s="27" t="n">
        <v>4.5</v>
      </c>
      <c r="G127" s="28" t="n">
        <v>2.5</v>
      </c>
      <c r="H127" s="29" t="n">
        <f aca="false">E127+F127+G127</f>
        <v>13</v>
      </c>
      <c r="I127" s="30" t="n">
        <v>6</v>
      </c>
      <c r="J127" s="30" t="n">
        <v>4.5</v>
      </c>
      <c r="K127" s="31" t="n">
        <v>4</v>
      </c>
      <c r="L127" s="32" t="n">
        <f aca="false">I127+J127+K127</f>
        <v>14.5</v>
      </c>
      <c r="M127" s="33" t="n">
        <f aca="false">ROUND(45*(L127/18),1)</f>
        <v>36.3</v>
      </c>
      <c r="N127" s="20" t="n">
        <v>10</v>
      </c>
      <c r="O127" s="20" t="n">
        <v>48</v>
      </c>
      <c r="P127" s="11" t="n">
        <f aca="false">IF(O127="", "", ROUND(MAX(O127, N127 + O127*45/55), 2))</f>
        <v>49.27</v>
      </c>
      <c r="Q127" s="13" t="n">
        <f aca="false">M127+P127</f>
        <v>85.57</v>
      </c>
      <c r="R127" s="34" t="n">
        <f aca="false">ROUND(100*(Q127/98.125),0)</f>
        <v>87</v>
      </c>
      <c r="S127" s="22" t="n">
        <f aca="false">TRUNC((R127-1)/10,0)+1</f>
        <v>9</v>
      </c>
      <c r="T127" s="5" t="s">
        <v>156</v>
      </c>
      <c r="U127" s="5"/>
      <c r="V127" s="5"/>
      <c r="W127" s="5"/>
      <c r="X127" s="5"/>
      <c r="Y127" s="5"/>
      <c r="Z127" s="5"/>
    </row>
    <row r="128" customFormat="false" ht="12.75" hidden="false" customHeight="true" outlineLevel="0" collapsed="false">
      <c r="A128" s="26" t="s">
        <v>47</v>
      </c>
      <c r="B128" s="26" t="s">
        <v>48</v>
      </c>
      <c r="C128" s="26" t="s">
        <v>17</v>
      </c>
      <c r="D128" s="26" t="n">
        <v>1</v>
      </c>
      <c r="E128" s="28" t="n">
        <v>2.5</v>
      </c>
      <c r="F128" s="28" t="n">
        <v>1.5</v>
      </c>
      <c r="G128" s="28" t="n">
        <v>0.5</v>
      </c>
      <c r="H128" s="29" t="n">
        <f aca="false">E128+F128+G128</f>
        <v>4.5</v>
      </c>
      <c r="I128" s="20" t="n">
        <v>2.5</v>
      </c>
      <c r="J128" s="20" t="n">
        <v>5.5</v>
      </c>
      <c r="K128" s="20" t="n">
        <v>2.5</v>
      </c>
      <c r="L128" s="32" t="n">
        <f aca="false">I128+J128+K128</f>
        <v>10.5</v>
      </c>
      <c r="M128" s="33" t="n">
        <f aca="false">ROUND(45*(L128/18),1)</f>
        <v>26.3</v>
      </c>
      <c r="N128" s="20"/>
      <c r="O128" s="20" t="n">
        <v>44</v>
      </c>
      <c r="P128" s="11" t="n">
        <f aca="false">IF(O128="", "", ROUND(MAX(O128, N128 + O128*45/55), 2))</f>
        <v>44</v>
      </c>
      <c r="Q128" s="13" t="n">
        <f aca="false">M128+P128</f>
        <v>70.3</v>
      </c>
      <c r="R128" s="13" t="n">
        <f aca="false">ROUND(100*(Q128/98.125),0)</f>
        <v>72</v>
      </c>
      <c r="S128" s="14" t="n">
        <f aca="false">TRUNC((R128-1)/10,0)+1</f>
        <v>8</v>
      </c>
      <c r="T128" s="5"/>
      <c r="U128" s="5"/>
      <c r="V128" s="5"/>
      <c r="W128" s="5"/>
      <c r="X128" s="5"/>
      <c r="Y128" s="5"/>
      <c r="Z128" s="5"/>
    </row>
    <row r="129" customFormat="false" ht="12.75" hidden="false" customHeight="true" outlineLevel="0" collapsed="false">
      <c r="A129" s="26" t="s">
        <v>55</v>
      </c>
      <c r="B129" s="26" t="s">
        <v>56</v>
      </c>
      <c r="C129" s="26" t="s">
        <v>17</v>
      </c>
      <c r="D129" s="26" t="n">
        <v>1</v>
      </c>
      <c r="E129" s="27"/>
      <c r="F129" s="27"/>
      <c r="G129" s="27"/>
      <c r="H129" s="29" t="n">
        <f aca="false">E129+F129+G129</f>
        <v>0</v>
      </c>
      <c r="I129" s="20" t="n">
        <v>2</v>
      </c>
      <c r="J129" s="20" t="n">
        <v>2</v>
      </c>
      <c r="K129" s="20" t="n">
        <v>3</v>
      </c>
      <c r="L129" s="4" t="n">
        <f aca="false">I129+J129+K129</f>
        <v>7</v>
      </c>
      <c r="M129" s="4" t="n">
        <f aca="false">ROUND(45*(L129/18),1)</f>
        <v>17.5</v>
      </c>
      <c r="N129" s="20"/>
      <c r="O129" s="20" t="n">
        <v>41</v>
      </c>
      <c r="P129" s="11" t="n">
        <f aca="false">IF(O129="", "", ROUND(MAX(O129, N129 + O129*45/55), 2))</f>
        <v>41</v>
      </c>
      <c r="Q129" s="13" t="n">
        <f aca="false">M129+P129</f>
        <v>58.5</v>
      </c>
      <c r="R129" s="13"/>
      <c r="S129" s="5"/>
      <c r="T129" s="5"/>
      <c r="U129" s="5"/>
      <c r="V129" s="5"/>
      <c r="W129" s="5"/>
      <c r="X129" s="5"/>
      <c r="Y129" s="5"/>
      <c r="Z129" s="5"/>
    </row>
    <row r="130" customFormat="false" ht="12.75" hidden="false" customHeight="true" outlineLevel="0" collapsed="false">
      <c r="A130" s="26" t="s">
        <v>69</v>
      </c>
      <c r="B130" s="26" t="s">
        <v>70</v>
      </c>
      <c r="C130" s="26" t="s">
        <v>17</v>
      </c>
      <c r="D130" s="26" t="n">
        <v>1</v>
      </c>
      <c r="E130" s="28" t="n">
        <v>3.5</v>
      </c>
      <c r="F130" s="28" t="n">
        <v>3.5</v>
      </c>
      <c r="G130" s="28" t="n">
        <v>0</v>
      </c>
      <c r="H130" s="29" t="n">
        <f aca="false">E130+F130+G130</f>
        <v>7</v>
      </c>
      <c r="I130" s="20" t="n">
        <v>2</v>
      </c>
      <c r="J130" s="20" t="n">
        <v>2</v>
      </c>
      <c r="K130" s="20" t="n">
        <v>2.5</v>
      </c>
      <c r="L130" s="4" t="n">
        <f aca="false">I130+J130+K130</f>
        <v>6.5</v>
      </c>
      <c r="M130" s="4" t="n">
        <f aca="false">ROUND(45*(L130/18),1)</f>
        <v>16.3</v>
      </c>
      <c r="N130" s="20"/>
      <c r="O130" s="20" t="n">
        <v>16</v>
      </c>
      <c r="P130" s="20" t="n">
        <f aca="false">IF(O130="", "", IF(O130&lt;27.5,O130,ROUND(MAX(O130, N130 + O130*45/55), 2)))</f>
        <v>16</v>
      </c>
      <c r="Q130" s="13" t="n">
        <f aca="false">M130+P130</f>
        <v>32.3</v>
      </c>
      <c r="R130" s="13"/>
      <c r="S130" s="5"/>
      <c r="T130" s="5"/>
      <c r="U130" s="5"/>
      <c r="V130" s="5"/>
      <c r="W130" s="5"/>
      <c r="X130" s="5"/>
      <c r="Y130" s="5"/>
      <c r="Z130" s="5"/>
    </row>
    <row r="131" customFormat="false" ht="12.75" hidden="false" customHeight="true" outlineLevel="0" collapsed="false">
      <c r="A131" s="26" t="s">
        <v>59</v>
      </c>
      <c r="B131" s="26" t="s">
        <v>60</v>
      </c>
      <c r="C131" s="26" t="s">
        <v>17</v>
      </c>
      <c r="D131" s="26" t="n">
        <v>1</v>
      </c>
      <c r="E131" s="28" t="n">
        <v>3</v>
      </c>
      <c r="F131" s="28" t="n">
        <v>3.5</v>
      </c>
      <c r="G131" s="28" t="n">
        <v>0</v>
      </c>
      <c r="H131" s="29" t="n">
        <f aca="false">E131+F131+G131</f>
        <v>6.5</v>
      </c>
      <c r="I131" s="20" t="n">
        <v>2.5</v>
      </c>
      <c r="J131" s="20" t="n">
        <v>1.5</v>
      </c>
      <c r="K131" s="20" t="n">
        <v>0.5</v>
      </c>
      <c r="L131" s="4" t="n">
        <f aca="false">I131+J131+K131</f>
        <v>4.5</v>
      </c>
      <c r="M131" s="4" t="n">
        <f aca="false">ROUND(45*(L131/18),1)</f>
        <v>11.3</v>
      </c>
      <c r="N131" s="20"/>
      <c r="O131" s="20" t="n">
        <v>11</v>
      </c>
      <c r="P131" s="20" t="n">
        <f aca="false">IF(O131="", "", IF(O131&lt;27.5,O131,ROUND(MAX(O131, N131 + O131*45/55), 2)))</f>
        <v>11</v>
      </c>
      <c r="Q131" s="13" t="n">
        <f aca="false">M131+P131</f>
        <v>22.3</v>
      </c>
      <c r="R131" s="13"/>
      <c r="S131" s="5"/>
      <c r="T131" s="5"/>
      <c r="U131" s="5"/>
      <c r="V131" s="5"/>
      <c r="W131" s="5"/>
      <c r="X131" s="5"/>
      <c r="Y131" s="5"/>
      <c r="Z131" s="5"/>
    </row>
    <row r="132" customFormat="false" ht="12.75" hidden="false" customHeight="true" outlineLevel="0" collapsed="false">
      <c r="A132" s="26" t="s">
        <v>57</v>
      </c>
      <c r="B132" s="26" t="s">
        <v>58</v>
      </c>
      <c r="C132" s="26" t="s">
        <v>17</v>
      </c>
      <c r="D132" s="26" t="n">
        <v>1</v>
      </c>
      <c r="E132" s="27" t="n">
        <v>3</v>
      </c>
      <c r="F132" s="27" t="n">
        <v>3</v>
      </c>
      <c r="G132" s="28" t="n">
        <v>2.5</v>
      </c>
      <c r="H132" s="29" t="n">
        <f aca="false">E132+F132+G132</f>
        <v>8.5</v>
      </c>
      <c r="I132" s="30" t="n">
        <v>3</v>
      </c>
      <c r="J132" s="30" t="n">
        <v>3</v>
      </c>
      <c r="K132" s="31" t="n">
        <v>3.5</v>
      </c>
      <c r="L132" s="32" t="n">
        <f aca="false">I132+J132+K132</f>
        <v>9.5</v>
      </c>
      <c r="M132" s="33" t="n">
        <f aca="false">ROUND(45*(L132/18),1)</f>
        <v>23.8</v>
      </c>
      <c r="N132" s="20"/>
      <c r="O132" s="20" t="n">
        <v>11</v>
      </c>
      <c r="P132" s="20" t="n">
        <f aca="false">IF(O132="", "", IF(O132&lt;27.5,O132,ROUND(MAX(O132, N132 + O132*45/55), 2)))</f>
        <v>11</v>
      </c>
      <c r="Q132" s="13" t="n">
        <f aca="false">M132+P132</f>
        <v>34.8</v>
      </c>
      <c r="R132" s="13"/>
      <c r="S132" s="5"/>
      <c r="T132" s="5"/>
      <c r="U132" s="5"/>
      <c r="V132" s="5"/>
      <c r="W132" s="5"/>
      <c r="X132" s="5"/>
      <c r="Y132" s="5"/>
      <c r="Z132" s="5"/>
    </row>
    <row r="133" customFormat="false" ht="12.75" hidden="false" customHeight="true" outlineLevel="0" collapsed="false">
      <c r="A133" s="26" t="s">
        <v>91</v>
      </c>
      <c r="B133" s="26" t="s">
        <v>92</v>
      </c>
      <c r="C133" s="26" t="s">
        <v>17</v>
      </c>
      <c r="D133" s="26" t="n">
        <v>2</v>
      </c>
      <c r="E133" s="27"/>
      <c r="F133" s="27"/>
      <c r="G133" s="27"/>
      <c r="H133" s="29" t="n">
        <f aca="false">E133+F133+G133</f>
        <v>0</v>
      </c>
      <c r="I133" s="20" t="n">
        <v>2</v>
      </c>
      <c r="J133" s="20" t="n">
        <v>1.5</v>
      </c>
      <c r="K133" s="20" t="n">
        <v>4</v>
      </c>
      <c r="L133" s="4" t="n">
        <f aca="false">I133+J133+K133</f>
        <v>7.5</v>
      </c>
      <c r="M133" s="4" t="n">
        <f aca="false">ROUND(45*(L133/18),1)</f>
        <v>18.8</v>
      </c>
      <c r="N133" s="20"/>
      <c r="O133" s="20" t="n">
        <v>10</v>
      </c>
      <c r="P133" s="20" t="n">
        <f aca="false">IF(O133="", "", IF(O133&lt;27.5,O133,ROUND(MAX(O133, N133 + O133*45/55), 2)))</f>
        <v>10</v>
      </c>
      <c r="Q133" s="13" t="n">
        <f aca="false">M133+P133</f>
        <v>28.8</v>
      </c>
      <c r="R133" s="13"/>
      <c r="S133" s="5"/>
      <c r="T133" s="5"/>
      <c r="U133" s="5"/>
      <c r="V133" s="5"/>
      <c r="W133" s="5"/>
      <c r="X133" s="5"/>
      <c r="Y133" s="5"/>
      <c r="Z133" s="5"/>
    </row>
    <row r="134" customFormat="false" ht="12.75" hidden="false" customHeight="true" outlineLevel="0" collapsed="false">
      <c r="A134" s="26" t="s">
        <v>85</v>
      </c>
      <c r="B134" s="26" t="s">
        <v>86</v>
      </c>
      <c r="C134" s="26" t="s">
        <v>17</v>
      </c>
      <c r="D134" s="26" t="n">
        <v>1</v>
      </c>
      <c r="E134" s="28" t="n">
        <v>1.5</v>
      </c>
      <c r="F134" s="28" t="n">
        <v>1</v>
      </c>
      <c r="G134" s="28" t="n">
        <v>0</v>
      </c>
      <c r="H134" s="29" t="n">
        <f aca="false">E134+F134+G134</f>
        <v>2.5</v>
      </c>
      <c r="I134" s="20" t="n">
        <v>1.5</v>
      </c>
      <c r="J134" s="20" t="n">
        <v>2</v>
      </c>
      <c r="K134" s="20" t="n">
        <v>1</v>
      </c>
      <c r="L134" s="4" t="n">
        <f aca="false">I134+J134+K134</f>
        <v>4.5</v>
      </c>
      <c r="M134" s="4" t="n">
        <f aca="false">ROUND(45*(L134/18),1)</f>
        <v>11.3</v>
      </c>
      <c r="N134" s="20"/>
      <c r="O134" s="20" t="n">
        <v>7</v>
      </c>
      <c r="P134" s="20" t="n">
        <f aca="false">IF(O134="", "", IF(O134&lt;27.5,O134,ROUND(MAX(O134, N134 + O134*45/55), 2)))</f>
        <v>7</v>
      </c>
      <c r="Q134" s="13" t="n">
        <f aca="false">M134+P134</f>
        <v>18.3</v>
      </c>
      <c r="R134" s="13"/>
      <c r="S134" s="5"/>
      <c r="T134" s="5"/>
      <c r="U134" s="5"/>
      <c r="V134" s="5"/>
      <c r="W134" s="5"/>
      <c r="X134" s="5"/>
      <c r="Y134" s="5"/>
      <c r="Z134" s="5"/>
    </row>
    <row r="135" customFormat="false" ht="12.75" hidden="false" customHeight="true" outlineLevel="0" collapsed="false">
      <c r="A135" s="26" t="s">
        <v>61</v>
      </c>
      <c r="B135" s="26" t="s">
        <v>62</v>
      </c>
      <c r="C135" s="26" t="s">
        <v>17</v>
      </c>
      <c r="D135" s="26" t="n">
        <v>2</v>
      </c>
      <c r="E135" s="27"/>
      <c r="F135" s="27"/>
      <c r="G135" s="27"/>
      <c r="H135" s="29" t="n">
        <f aca="false">E135+F135+G135</f>
        <v>0</v>
      </c>
      <c r="I135" s="20"/>
      <c r="J135" s="20"/>
      <c r="K135" s="20"/>
      <c r="L135" s="32" t="n">
        <f aca="false">I135+J135+K135</f>
        <v>0</v>
      </c>
      <c r="M135" s="4" t="n">
        <f aca="false">ROUND(45*(L135/18),1)</f>
        <v>0</v>
      </c>
      <c r="N135" s="20"/>
      <c r="O135" s="20" t="n">
        <v>0</v>
      </c>
      <c r="P135" s="20" t="n">
        <f aca="false">IF(O135="", "", IF(O135&lt;27.5,O135,ROUND(MAX(O135, N135 + O135*45/55), 2)))</f>
        <v>0</v>
      </c>
      <c r="Q135" s="13" t="n">
        <f aca="false">M135+P135</f>
        <v>0</v>
      </c>
      <c r="R135" s="13"/>
      <c r="S135" s="5"/>
      <c r="T135" s="5"/>
      <c r="U135" s="5"/>
      <c r="V135" s="5"/>
      <c r="W135" s="5"/>
      <c r="X135" s="5"/>
      <c r="Y135" s="5"/>
      <c r="Z135" s="5"/>
    </row>
    <row r="136" customFormat="false" ht="12.75" hidden="false" customHeight="true" outlineLevel="0" collapsed="false">
      <c r="A136" s="26" t="s">
        <v>127</v>
      </c>
      <c r="B136" s="26" t="s">
        <v>128</v>
      </c>
      <c r="C136" s="26" t="s">
        <v>17</v>
      </c>
      <c r="D136" s="26" t="n">
        <v>1</v>
      </c>
      <c r="E136" s="28" t="n">
        <v>0.5</v>
      </c>
      <c r="F136" s="27"/>
      <c r="G136" s="27"/>
      <c r="H136" s="29" t="n">
        <f aca="false">E136+F136+G136</f>
        <v>0.5</v>
      </c>
      <c r="I136" s="20" t="n">
        <v>1.5</v>
      </c>
      <c r="J136" s="20" t="n">
        <v>1.5</v>
      </c>
      <c r="K136" s="20" t="n">
        <v>1.5</v>
      </c>
      <c r="L136" s="4" t="n">
        <f aca="false">I136+J136+K136</f>
        <v>4.5</v>
      </c>
      <c r="M136" s="4" t="n">
        <f aca="false">ROUND(45*(L136/18),1)</f>
        <v>11.3</v>
      </c>
      <c r="N136" s="20" t="n">
        <v>8.75</v>
      </c>
      <c r="O136" s="20" t="n">
        <v>0</v>
      </c>
      <c r="P136" s="20" t="n">
        <f aca="false">IF(O136="", "", IF(O136&lt;27.5,O136,ROUND(MAX(O136, N136 + O136*45/55), 2)))</f>
        <v>0</v>
      </c>
      <c r="Q136" s="13" t="n">
        <f aca="false">M136+P136</f>
        <v>11.3</v>
      </c>
      <c r="R136" s="13"/>
      <c r="S136" s="5"/>
      <c r="T136" s="5"/>
      <c r="U136" s="5"/>
      <c r="V136" s="5"/>
      <c r="W136" s="5"/>
      <c r="X136" s="5"/>
      <c r="Y136" s="5"/>
      <c r="Z136" s="5"/>
    </row>
    <row r="137" customFormat="false" ht="12.75" hidden="false" customHeight="true" outlineLevel="0" collapsed="false">
      <c r="A137" s="26" t="s">
        <v>49</v>
      </c>
      <c r="B137" s="26" t="s">
        <v>50</v>
      </c>
      <c r="C137" s="26" t="s">
        <v>17</v>
      </c>
      <c r="D137" s="26" t="n">
        <v>1</v>
      </c>
      <c r="E137" s="28" t="n">
        <v>1</v>
      </c>
      <c r="F137" s="28" t="n">
        <v>1</v>
      </c>
      <c r="G137" s="28" t="n">
        <v>0</v>
      </c>
      <c r="H137" s="29" t="n">
        <f aca="false">E137+F137+G137</f>
        <v>2</v>
      </c>
      <c r="I137" s="20"/>
      <c r="J137" s="20"/>
      <c r="K137" s="20"/>
      <c r="L137" s="32" t="n">
        <f aca="false">I137+J137+K137</f>
        <v>0</v>
      </c>
      <c r="M137" s="4" t="n">
        <f aca="false">ROUND(45*(L137/18),1)</f>
        <v>0</v>
      </c>
      <c r="N137" s="20"/>
      <c r="O137" s="20"/>
      <c r="P137" s="20" t="str">
        <f aca="false">IF(O137="", "", IF(O137&lt;27.5,O137,ROUND(MAX(O137, N137 + O137*45/55), 2)))</f>
        <v/>
      </c>
      <c r="Q137" s="13"/>
      <c r="R137" s="13"/>
      <c r="S137" s="5"/>
      <c r="T137" s="5"/>
      <c r="U137" s="5"/>
      <c r="V137" s="5"/>
      <c r="W137" s="5"/>
      <c r="X137" s="5"/>
      <c r="Y137" s="5"/>
      <c r="Z137" s="5"/>
    </row>
    <row r="138" customFormat="false" ht="12.75" hidden="false" customHeight="true" outlineLevel="0" collapsed="false">
      <c r="A138" s="26" t="s">
        <v>125</v>
      </c>
      <c r="B138" s="26" t="s">
        <v>126</v>
      </c>
      <c r="C138" s="26" t="s">
        <v>17</v>
      </c>
      <c r="D138" s="26" t="n">
        <v>1</v>
      </c>
      <c r="E138" s="27"/>
      <c r="F138" s="27"/>
      <c r="G138" s="27"/>
      <c r="H138" s="29" t="n">
        <f aca="false">E138+F138+G138</f>
        <v>0</v>
      </c>
      <c r="I138" s="20"/>
      <c r="J138" s="20"/>
      <c r="K138" s="20"/>
      <c r="L138" s="32" t="n">
        <f aca="false">I138+J138+K138</f>
        <v>0</v>
      </c>
      <c r="M138" s="4" t="n">
        <f aca="false">ROUND(45*(L138/18),1)</f>
        <v>0</v>
      </c>
      <c r="N138" s="20"/>
      <c r="O138" s="20"/>
      <c r="P138" s="20" t="str">
        <f aca="false">IF(O138="", "", IF(O138&lt;27.5,O138,ROUND(MAX(O138, N138 + O138*45/55), 2)))</f>
        <v/>
      </c>
      <c r="Q138" s="13"/>
      <c r="R138" s="13"/>
      <c r="S138" s="5"/>
      <c r="T138" s="5"/>
      <c r="U138" s="5"/>
      <c r="V138" s="5"/>
      <c r="W138" s="5"/>
      <c r="X138" s="5"/>
      <c r="Y138" s="5"/>
      <c r="Z138" s="5"/>
    </row>
    <row r="139" customFormat="false" ht="12.75" hidden="false" customHeight="true" outlineLevel="0" collapsed="false">
      <c r="A139" s="26" t="s">
        <v>63</v>
      </c>
      <c r="B139" s="26" t="s">
        <v>64</v>
      </c>
      <c r="C139" s="26" t="s">
        <v>17</v>
      </c>
      <c r="D139" s="26" t="n">
        <v>1</v>
      </c>
      <c r="E139" s="27"/>
      <c r="F139" s="27"/>
      <c r="G139" s="27"/>
      <c r="H139" s="29" t="n">
        <f aca="false">E139+F139+G139</f>
        <v>0</v>
      </c>
      <c r="I139" s="20"/>
      <c r="J139" s="20"/>
      <c r="K139" s="20"/>
      <c r="L139" s="32" t="n">
        <f aca="false">I139+J139+K139</f>
        <v>0</v>
      </c>
      <c r="M139" s="4" t="n">
        <f aca="false">ROUND(45*(L139/18),1)</f>
        <v>0</v>
      </c>
      <c r="N139" s="20"/>
      <c r="O139" s="20"/>
      <c r="P139" s="20" t="str">
        <f aca="false">IF(O139="", "", IF(O139&lt;27.5,O139,ROUND(MAX(O139, N139 + O139*45/55), 2)))</f>
        <v/>
      </c>
      <c r="Q139" s="13"/>
      <c r="R139" s="13"/>
      <c r="S139" s="5"/>
      <c r="T139" s="5"/>
      <c r="U139" s="5"/>
      <c r="V139" s="5"/>
      <c r="W139" s="5"/>
      <c r="X139" s="5"/>
      <c r="Y139" s="5"/>
      <c r="Z139" s="5"/>
    </row>
    <row r="140" customFormat="false" ht="12.75" hidden="false" customHeight="true" outlineLevel="0" collapsed="false">
      <c r="A140" s="26" t="s">
        <v>65</v>
      </c>
      <c r="B140" s="26" t="s">
        <v>66</v>
      </c>
      <c r="C140" s="26" t="s">
        <v>17</v>
      </c>
      <c r="D140" s="26" t="n">
        <v>2</v>
      </c>
      <c r="E140" s="27" t="n">
        <v>1.5</v>
      </c>
      <c r="F140" s="27"/>
      <c r="G140" s="27"/>
      <c r="H140" s="29" t="n">
        <f aca="false">E140+F140+G140</f>
        <v>1.5</v>
      </c>
      <c r="I140" s="30" t="n">
        <v>1.5</v>
      </c>
      <c r="J140" s="20"/>
      <c r="K140" s="20"/>
      <c r="L140" s="32" t="n">
        <f aca="false">I140+J140+K140</f>
        <v>1.5</v>
      </c>
      <c r="M140" s="4" t="n">
        <f aca="false">ROUND(45*(L140/18),1)</f>
        <v>3.8</v>
      </c>
      <c r="N140" s="20"/>
      <c r="O140" s="20"/>
      <c r="P140" s="20" t="str">
        <f aca="false">IF(O140="", "", IF(O140&lt;27.5,O140,ROUND(MAX(O140, N140 + O140*45/55), 2)))</f>
        <v/>
      </c>
      <c r="Q140" s="13"/>
      <c r="R140" s="13"/>
      <c r="S140" s="5"/>
      <c r="T140" s="5"/>
      <c r="U140" s="5"/>
      <c r="V140" s="5"/>
      <c r="W140" s="5"/>
      <c r="X140" s="5"/>
      <c r="Y140" s="5"/>
      <c r="Z140" s="5"/>
    </row>
    <row r="141" customFormat="false" ht="12.75" hidden="false" customHeight="true" outlineLevel="0" collapsed="false">
      <c r="A141" s="26" t="s">
        <v>67</v>
      </c>
      <c r="B141" s="26" t="s">
        <v>68</v>
      </c>
      <c r="C141" s="26" t="s">
        <v>17</v>
      </c>
      <c r="D141" s="26" t="n">
        <v>2</v>
      </c>
      <c r="E141" s="27"/>
      <c r="F141" s="27"/>
      <c r="G141" s="27"/>
      <c r="H141" s="29" t="n">
        <f aca="false">E141+F141+G141</f>
        <v>0</v>
      </c>
      <c r="I141" s="20"/>
      <c r="J141" s="20"/>
      <c r="K141" s="20"/>
      <c r="L141" s="32" t="n">
        <f aca="false">I141+J141+K141</f>
        <v>0</v>
      </c>
      <c r="M141" s="4" t="n">
        <f aca="false">ROUND(45*(L141/18),1)</f>
        <v>0</v>
      </c>
      <c r="N141" s="20"/>
      <c r="O141" s="20"/>
      <c r="P141" s="20" t="str">
        <f aca="false">IF(O141="", "", IF(O141&lt;27.5,O141,ROUND(MAX(O141, N141 + O141*45/55), 2)))</f>
        <v/>
      </c>
      <c r="Q141" s="13"/>
      <c r="R141" s="13"/>
      <c r="S141" s="5"/>
      <c r="T141" s="5"/>
      <c r="U141" s="5"/>
      <c r="V141" s="5"/>
      <c r="W141" s="5"/>
      <c r="X141" s="5"/>
      <c r="Y141" s="5"/>
      <c r="Z141" s="5"/>
    </row>
    <row r="142" customFormat="false" ht="12.75" hidden="false" customHeight="true" outlineLevel="0" collapsed="false">
      <c r="A142" s="26" t="s">
        <v>71</v>
      </c>
      <c r="B142" s="26" t="s">
        <v>72</v>
      </c>
      <c r="C142" s="26" t="s">
        <v>17</v>
      </c>
      <c r="D142" s="26" t="n">
        <v>1</v>
      </c>
      <c r="E142" s="27"/>
      <c r="F142" s="27"/>
      <c r="G142" s="27"/>
      <c r="H142" s="29" t="n">
        <f aca="false">E142+F142+G142</f>
        <v>0</v>
      </c>
      <c r="I142" s="20"/>
      <c r="J142" s="20"/>
      <c r="K142" s="20"/>
      <c r="L142" s="32" t="n">
        <f aca="false">I142+J142+K142</f>
        <v>0</v>
      </c>
      <c r="M142" s="4" t="n">
        <f aca="false">ROUND(45*(L142/18),1)</f>
        <v>0</v>
      </c>
      <c r="N142" s="20"/>
      <c r="O142" s="20"/>
      <c r="P142" s="20" t="str">
        <f aca="false">IF(O142="", "", IF(O142&lt;27.5,O142,ROUND(MAX(O142, N142 + O142*45/55), 2)))</f>
        <v/>
      </c>
      <c r="Q142" s="13"/>
      <c r="R142" s="13"/>
      <c r="S142" s="5"/>
      <c r="T142" s="5"/>
      <c r="U142" s="5"/>
      <c r="V142" s="5"/>
      <c r="W142" s="5"/>
      <c r="X142" s="5"/>
      <c r="Y142" s="5"/>
      <c r="Z142" s="5"/>
    </row>
    <row r="143" customFormat="false" ht="12.75" hidden="false" customHeight="true" outlineLevel="0" collapsed="false">
      <c r="A143" s="26" t="s">
        <v>73</v>
      </c>
      <c r="B143" s="26" t="s">
        <v>74</v>
      </c>
      <c r="C143" s="26" t="s">
        <v>17</v>
      </c>
      <c r="D143" s="26" t="n">
        <v>1</v>
      </c>
      <c r="E143" s="27"/>
      <c r="F143" s="27"/>
      <c r="G143" s="27"/>
      <c r="H143" s="29" t="n">
        <f aca="false">E143+F143+G143</f>
        <v>0</v>
      </c>
      <c r="I143" s="20"/>
      <c r="J143" s="20"/>
      <c r="K143" s="20"/>
      <c r="L143" s="32" t="n">
        <f aca="false">I143+J143+K143</f>
        <v>0</v>
      </c>
      <c r="M143" s="4" t="n">
        <f aca="false">ROUND(45*(L143/18),1)</f>
        <v>0</v>
      </c>
      <c r="N143" s="20"/>
      <c r="O143" s="20"/>
      <c r="P143" s="20" t="str">
        <f aca="false">IF(O143="", "", IF(O143&lt;27.5,O143,ROUND(MAX(O143, N143 + O143*45/55), 2)))</f>
        <v/>
      </c>
      <c r="Q143" s="13"/>
      <c r="R143" s="13"/>
      <c r="S143" s="5"/>
      <c r="T143" s="5"/>
      <c r="U143" s="5"/>
      <c r="V143" s="5"/>
      <c r="W143" s="5"/>
      <c r="X143" s="5"/>
      <c r="Y143" s="5"/>
      <c r="Z143" s="5"/>
    </row>
    <row r="144" customFormat="false" ht="12.75" hidden="false" customHeight="true" outlineLevel="0" collapsed="false">
      <c r="A144" s="26" t="s">
        <v>75</v>
      </c>
      <c r="B144" s="26" t="s">
        <v>76</v>
      </c>
      <c r="C144" s="26" t="s">
        <v>17</v>
      </c>
      <c r="D144" s="26" t="n">
        <v>1</v>
      </c>
      <c r="E144" s="27"/>
      <c r="F144" s="27"/>
      <c r="G144" s="27"/>
      <c r="H144" s="29" t="n">
        <f aca="false">E144+F144+G144</f>
        <v>0</v>
      </c>
      <c r="I144" s="20"/>
      <c r="J144" s="20"/>
      <c r="K144" s="20"/>
      <c r="L144" s="32" t="n">
        <f aca="false">I144+J144+K144</f>
        <v>0</v>
      </c>
      <c r="M144" s="4" t="n">
        <f aca="false">ROUND(45*(L144/18),1)</f>
        <v>0</v>
      </c>
      <c r="N144" s="20"/>
      <c r="O144" s="20"/>
      <c r="P144" s="20" t="str">
        <f aca="false">IF(O144="", "", IF(O144&lt;27.5,O144,ROUND(MAX(O144, N144 + O144*45/55), 2)))</f>
        <v/>
      </c>
      <c r="Q144" s="13"/>
      <c r="R144" s="13"/>
      <c r="S144" s="5"/>
      <c r="T144" s="5"/>
      <c r="U144" s="5"/>
      <c r="V144" s="5"/>
      <c r="W144" s="5"/>
      <c r="X144" s="5"/>
      <c r="Y144" s="5"/>
      <c r="Z144" s="5"/>
    </row>
    <row r="145" customFormat="false" ht="12.75" hidden="false" customHeight="true" outlineLevel="0" collapsed="false">
      <c r="A145" s="26" t="s">
        <v>77</v>
      </c>
      <c r="B145" s="26" t="s">
        <v>78</v>
      </c>
      <c r="C145" s="26" t="s">
        <v>17</v>
      </c>
      <c r="D145" s="26" t="n">
        <v>1</v>
      </c>
      <c r="E145" s="27"/>
      <c r="F145" s="27"/>
      <c r="G145" s="27"/>
      <c r="H145" s="29" t="n">
        <f aca="false">E145+F145+G145</f>
        <v>0</v>
      </c>
      <c r="I145" s="20"/>
      <c r="J145" s="20"/>
      <c r="K145" s="20"/>
      <c r="L145" s="32" t="n">
        <f aca="false">I145+J145+K145</f>
        <v>0</v>
      </c>
      <c r="M145" s="4" t="n">
        <f aca="false">ROUND(45*(L145/18),1)</f>
        <v>0</v>
      </c>
      <c r="N145" s="20"/>
      <c r="O145" s="20"/>
      <c r="P145" s="20" t="str">
        <f aca="false">IF(O145="", "", IF(O145&lt;27.5,O145,ROUND(MAX(O145, N145 + O145*45/55), 2)))</f>
        <v/>
      </c>
      <c r="Q145" s="13"/>
      <c r="R145" s="13"/>
      <c r="S145" s="5"/>
      <c r="T145" s="5"/>
      <c r="U145" s="5"/>
      <c r="V145" s="5"/>
      <c r="W145" s="5"/>
      <c r="X145" s="5"/>
      <c r="Y145" s="5"/>
      <c r="Z145" s="5"/>
    </row>
    <row r="146" customFormat="false" ht="12.75" hidden="false" customHeight="true" outlineLevel="0" collapsed="false">
      <c r="A146" s="26" t="s">
        <v>79</v>
      </c>
      <c r="B146" s="26" t="s">
        <v>80</v>
      </c>
      <c r="C146" s="26" t="s">
        <v>17</v>
      </c>
      <c r="D146" s="26" t="n">
        <v>2</v>
      </c>
      <c r="E146" s="27"/>
      <c r="F146" s="27"/>
      <c r="G146" s="27"/>
      <c r="H146" s="29" t="n">
        <f aca="false">E146+F146+G146</f>
        <v>0</v>
      </c>
      <c r="I146" s="20"/>
      <c r="J146" s="20"/>
      <c r="K146" s="20"/>
      <c r="L146" s="32" t="n">
        <f aca="false">I146+J146+K146</f>
        <v>0</v>
      </c>
      <c r="M146" s="4" t="n">
        <f aca="false">ROUND(45*(L146/18),1)</f>
        <v>0</v>
      </c>
      <c r="N146" s="20"/>
      <c r="O146" s="20"/>
      <c r="P146" s="20" t="str">
        <f aca="false">IF(O146="", "", IF(O146&lt;27.5,O146,ROUND(MAX(O146, N146 + O146*45/55), 2)))</f>
        <v/>
      </c>
      <c r="Q146" s="13"/>
      <c r="R146" s="13"/>
      <c r="S146" s="5"/>
      <c r="T146" s="5"/>
      <c r="U146" s="5"/>
      <c r="V146" s="5"/>
      <c r="W146" s="5"/>
      <c r="X146" s="5"/>
      <c r="Y146" s="5"/>
      <c r="Z146" s="5"/>
    </row>
    <row r="147" customFormat="false" ht="12.75" hidden="false" customHeight="true" outlineLevel="0" collapsed="false">
      <c r="A147" s="26" t="s">
        <v>83</v>
      </c>
      <c r="B147" s="26" t="s">
        <v>84</v>
      </c>
      <c r="C147" s="26" t="s">
        <v>17</v>
      </c>
      <c r="D147" s="26" t="n">
        <v>1</v>
      </c>
      <c r="E147" s="27"/>
      <c r="F147" s="27"/>
      <c r="G147" s="27"/>
      <c r="H147" s="29" t="n">
        <f aca="false">E147+F147+G147</f>
        <v>0</v>
      </c>
      <c r="I147" s="20"/>
      <c r="J147" s="20"/>
      <c r="K147" s="20"/>
      <c r="L147" s="32" t="n">
        <f aca="false">I147+J147+K147</f>
        <v>0</v>
      </c>
      <c r="M147" s="4" t="n">
        <f aca="false">ROUND(45*(L147/18),1)</f>
        <v>0</v>
      </c>
      <c r="N147" s="20"/>
      <c r="O147" s="20"/>
      <c r="P147" s="20" t="str">
        <f aca="false">IF(O147="", "", IF(O147&lt;27.5,O147,ROUND(MAX(O147, N147 + O147*45/55), 2)))</f>
        <v/>
      </c>
      <c r="Q147" s="13"/>
      <c r="R147" s="13"/>
      <c r="S147" s="5"/>
      <c r="T147" s="5"/>
      <c r="U147" s="5"/>
      <c r="V147" s="5"/>
      <c r="W147" s="5"/>
      <c r="X147" s="5"/>
      <c r="Y147" s="5"/>
      <c r="Z147" s="5"/>
    </row>
    <row r="148" customFormat="false" ht="12.75" hidden="false" customHeight="true" outlineLevel="0" collapsed="false">
      <c r="A148" s="26" t="s">
        <v>87</v>
      </c>
      <c r="B148" s="26" t="s">
        <v>88</v>
      </c>
      <c r="C148" s="26" t="s">
        <v>17</v>
      </c>
      <c r="D148" s="26" t="n">
        <v>1</v>
      </c>
      <c r="E148" s="27" t="n">
        <v>3</v>
      </c>
      <c r="F148" s="27"/>
      <c r="G148" s="27"/>
      <c r="H148" s="29" t="n">
        <f aca="false">E148+F148+G148</f>
        <v>3</v>
      </c>
      <c r="I148" s="30" t="n">
        <v>3</v>
      </c>
      <c r="J148" s="20"/>
      <c r="K148" s="20"/>
      <c r="L148" s="32" t="n">
        <f aca="false">I148+J148+K148</f>
        <v>3</v>
      </c>
      <c r="M148" s="4" t="n">
        <f aca="false">ROUND(45*(L148/18),1)</f>
        <v>7.5</v>
      </c>
      <c r="N148" s="20"/>
      <c r="O148" s="20"/>
      <c r="P148" s="20" t="str">
        <f aca="false">IF(O148="", "", IF(O148&lt;27.5,O148,ROUND(MAX(O148, N148 + O148*45/55), 2)))</f>
        <v/>
      </c>
      <c r="Q148" s="13"/>
      <c r="R148" s="13"/>
      <c r="S148" s="5"/>
      <c r="T148" s="5"/>
      <c r="U148" s="5"/>
      <c r="V148" s="5"/>
      <c r="W148" s="5"/>
      <c r="X148" s="5"/>
      <c r="Y148" s="5"/>
      <c r="Z148" s="5"/>
    </row>
    <row r="149" customFormat="false" ht="12.75" hidden="false" customHeight="true" outlineLevel="0" collapsed="false">
      <c r="A149" s="26" t="s">
        <v>89</v>
      </c>
      <c r="B149" s="26" t="s">
        <v>90</v>
      </c>
      <c r="C149" s="26" t="s">
        <v>17</v>
      </c>
      <c r="D149" s="26" t="n">
        <v>1</v>
      </c>
      <c r="E149" s="28" t="n">
        <v>0</v>
      </c>
      <c r="F149" s="28" t="n">
        <v>2</v>
      </c>
      <c r="G149" s="27"/>
      <c r="H149" s="29" t="n">
        <f aca="false">E149+F149+G149</f>
        <v>2</v>
      </c>
      <c r="I149" s="20"/>
      <c r="J149" s="20"/>
      <c r="K149" s="20"/>
      <c r="L149" s="32" t="n">
        <f aca="false">I149+J149+K149</f>
        <v>0</v>
      </c>
      <c r="M149" s="4" t="n">
        <f aca="false">ROUND(45*(L149/18),1)</f>
        <v>0</v>
      </c>
      <c r="N149" s="20"/>
      <c r="O149" s="20"/>
      <c r="P149" s="20" t="str">
        <f aca="false">IF(O149="", "", IF(O149&lt;27.5,O149,ROUND(MAX(O149, N149 + O149*45/55), 2)))</f>
        <v/>
      </c>
      <c r="Q149" s="13"/>
      <c r="R149" s="13"/>
      <c r="S149" s="5"/>
      <c r="T149" s="5"/>
      <c r="U149" s="5"/>
      <c r="V149" s="5"/>
      <c r="W149" s="5"/>
      <c r="X149" s="5"/>
      <c r="Y149" s="5"/>
      <c r="Z149" s="5"/>
    </row>
    <row r="150" customFormat="false" ht="12.75" hidden="false" customHeight="true" outlineLevel="0" collapsed="false">
      <c r="A150" s="26" t="s">
        <v>93</v>
      </c>
      <c r="B150" s="26" t="s">
        <v>94</v>
      </c>
      <c r="C150" s="26" t="s">
        <v>17</v>
      </c>
      <c r="D150" s="26" t="n">
        <v>1</v>
      </c>
      <c r="E150" s="28" t="n">
        <v>3</v>
      </c>
      <c r="F150" s="28" t="n">
        <v>2</v>
      </c>
      <c r="G150" s="28" t="n">
        <v>0</v>
      </c>
      <c r="H150" s="29" t="n">
        <f aca="false">E150+F150+G150</f>
        <v>5</v>
      </c>
      <c r="I150" s="20"/>
      <c r="J150" s="20"/>
      <c r="K150" s="20"/>
      <c r="L150" s="32" t="n">
        <f aca="false">I150+J150+K150</f>
        <v>0</v>
      </c>
      <c r="M150" s="4" t="n">
        <f aca="false">ROUND(45*(L150/18),1)</f>
        <v>0</v>
      </c>
      <c r="N150" s="20"/>
      <c r="O150" s="20"/>
      <c r="P150" s="20" t="str">
        <f aca="false">IF(O150="", "", IF(O150&lt;27.5,O150,ROUND(MAX(O150, N150 + O150*45/55), 2)))</f>
        <v/>
      </c>
      <c r="Q150" s="13"/>
      <c r="R150" s="13"/>
      <c r="S150" s="5"/>
      <c r="T150" s="5"/>
      <c r="U150" s="5"/>
      <c r="V150" s="5"/>
      <c r="W150" s="5"/>
      <c r="X150" s="5"/>
      <c r="Y150" s="5"/>
      <c r="Z150" s="5"/>
    </row>
    <row r="151" customFormat="false" ht="12.75" hidden="false" customHeight="true" outlineLevel="0" collapsed="false">
      <c r="A151" s="26" t="s">
        <v>95</v>
      </c>
      <c r="B151" s="26" t="s">
        <v>96</v>
      </c>
      <c r="C151" s="26" t="s">
        <v>17</v>
      </c>
      <c r="D151" s="26" t="n">
        <v>1</v>
      </c>
      <c r="E151" s="27"/>
      <c r="F151" s="27"/>
      <c r="G151" s="27"/>
      <c r="H151" s="29" t="n">
        <f aca="false">E151+F151+G151</f>
        <v>0</v>
      </c>
      <c r="I151" s="20"/>
      <c r="J151" s="20"/>
      <c r="K151" s="20"/>
      <c r="L151" s="32" t="n">
        <f aca="false">I151+J151+K151</f>
        <v>0</v>
      </c>
      <c r="M151" s="4" t="n">
        <f aca="false">ROUND(45*(L151/18),1)</f>
        <v>0</v>
      </c>
      <c r="N151" s="20"/>
      <c r="O151" s="20"/>
      <c r="P151" s="20" t="str">
        <f aca="false">IF(O151="", "", IF(O151&lt;27.5,O151,ROUND(MAX(O151, N151 + O151*45/55), 2)))</f>
        <v/>
      </c>
      <c r="Q151" s="13"/>
      <c r="R151" s="13"/>
      <c r="S151" s="5"/>
      <c r="T151" s="5"/>
      <c r="U151" s="5"/>
      <c r="V151" s="5"/>
      <c r="W151" s="5"/>
      <c r="X151" s="5"/>
      <c r="Y151" s="5"/>
      <c r="Z151" s="5"/>
    </row>
    <row r="152" customFormat="false" ht="12.75" hidden="false" customHeight="true" outlineLevel="0" collapsed="false">
      <c r="A152" s="26" t="s">
        <v>97</v>
      </c>
      <c r="B152" s="26" t="s">
        <v>98</v>
      </c>
      <c r="C152" s="26" t="s">
        <v>17</v>
      </c>
      <c r="D152" s="26" t="n">
        <v>1</v>
      </c>
      <c r="E152" s="28" t="n">
        <v>1</v>
      </c>
      <c r="F152" s="28" t="n">
        <v>0</v>
      </c>
      <c r="G152" s="28" t="n">
        <v>0</v>
      </c>
      <c r="H152" s="29" t="n">
        <f aca="false">E152+F152+G152</f>
        <v>1</v>
      </c>
      <c r="I152" s="20"/>
      <c r="J152" s="20"/>
      <c r="K152" s="20"/>
      <c r="L152" s="32" t="n">
        <f aca="false">I152+J152+K152</f>
        <v>0</v>
      </c>
      <c r="M152" s="4" t="n">
        <f aca="false">ROUND(45*(L152/18),1)</f>
        <v>0</v>
      </c>
      <c r="N152" s="20"/>
      <c r="O152" s="20"/>
      <c r="P152" s="20" t="str">
        <f aca="false">IF(O152="", "", IF(O152&lt;27.5,O152,ROUND(MAX(O152, N152 + O152*45/55), 2)))</f>
        <v/>
      </c>
      <c r="Q152" s="13"/>
      <c r="R152" s="13"/>
      <c r="S152" s="5"/>
      <c r="T152" s="5"/>
      <c r="U152" s="5"/>
      <c r="V152" s="5"/>
      <c r="W152" s="5"/>
      <c r="X152" s="5"/>
      <c r="Y152" s="5"/>
      <c r="Z152" s="5"/>
    </row>
    <row r="153" customFormat="false" ht="12.75" hidden="false" customHeight="true" outlineLevel="0" collapsed="false">
      <c r="A153" s="26" t="s">
        <v>99</v>
      </c>
      <c r="B153" s="26" t="s">
        <v>100</v>
      </c>
      <c r="C153" s="26" t="s">
        <v>17</v>
      </c>
      <c r="D153" s="26" t="n">
        <v>1</v>
      </c>
      <c r="E153" s="27"/>
      <c r="F153" s="27"/>
      <c r="G153" s="27"/>
      <c r="H153" s="29" t="n">
        <f aca="false">E153+F153+G153</f>
        <v>0</v>
      </c>
      <c r="I153" s="20"/>
      <c r="J153" s="20"/>
      <c r="K153" s="20"/>
      <c r="L153" s="32" t="n">
        <f aca="false">I153+J153+K153</f>
        <v>0</v>
      </c>
      <c r="M153" s="4" t="n">
        <f aca="false">ROUND(45*(L153/18),1)</f>
        <v>0</v>
      </c>
      <c r="N153" s="20"/>
      <c r="O153" s="20"/>
      <c r="P153" s="20" t="str">
        <f aca="false">IF(O153="", "", IF(O153&lt;27.5,O153,ROUND(MAX(O153, N153 + O153*45/55), 2)))</f>
        <v/>
      </c>
      <c r="Q153" s="13"/>
      <c r="R153" s="13"/>
      <c r="S153" s="5"/>
      <c r="T153" s="5"/>
      <c r="U153" s="5"/>
      <c r="V153" s="5"/>
      <c r="W153" s="5"/>
      <c r="X153" s="5"/>
      <c r="Y153" s="5"/>
      <c r="Z153" s="5"/>
    </row>
    <row r="154" customFormat="false" ht="12.75" hidden="false" customHeight="true" outlineLevel="0" collapsed="false">
      <c r="A154" s="26" t="s">
        <v>101</v>
      </c>
      <c r="B154" s="26" t="s">
        <v>102</v>
      </c>
      <c r="C154" s="26" t="s">
        <v>17</v>
      </c>
      <c r="D154" s="26" t="n">
        <v>1</v>
      </c>
      <c r="E154" s="27"/>
      <c r="F154" s="27"/>
      <c r="G154" s="27"/>
      <c r="H154" s="29" t="n">
        <f aca="false">E154+F154+G154</f>
        <v>0</v>
      </c>
      <c r="I154" s="20"/>
      <c r="J154" s="20"/>
      <c r="K154" s="20"/>
      <c r="L154" s="32" t="n">
        <f aca="false">I154+J154+K154</f>
        <v>0</v>
      </c>
      <c r="M154" s="4" t="n">
        <f aca="false">ROUND(45*(L154/18),1)</f>
        <v>0</v>
      </c>
      <c r="N154" s="20"/>
      <c r="O154" s="20"/>
      <c r="P154" s="20" t="str">
        <f aca="false">IF(O154="", "", IF(O154&lt;27.5,O154,ROUND(MAX(O154, N154 + O154*45/55), 2)))</f>
        <v/>
      </c>
      <c r="Q154" s="13"/>
      <c r="R154" s="13"/>
      <c r="S154" s="5"/>
      <c r="T154" s="5"/>
      <c r="U154" s="5"/>
      <c r="V154" s="5"/>
      <c r="W154" s="5"/>
      <c r="X154" s="5"/>
      <c r="Y154" s="5"/>
      <c r="Z154" s="5"/>
    </row>
    <row r="155" customFormat="false" ht="12.75" hidden="false" customHeight="true" outlineLevel="0" collapsed="false">
      <c r="A155" s="26" t="s">
        <v>103</v>
      </c>
      <c r="B155" s="26" t="s">
        <v>104</v>
      </c>
      <c r="C155" s="26" t="s">
        <v>17</v>
      </c>
      <c r="D155" s="26" t="n">
        <v>1</v>
      </c>
      <c r="E155" s="27"/>
      <c r="F155" s="27"/>
      <c r="G155" s="27"/>
      <c r="H155" s="29" t="n">
        <f aca="false">E155+F155+G155</f>
        <v>0</v>
      </c>
      <c r="I155" s="20"/>
      <c r="J155" s="20"/>
      <c r="K155" s="20"/>
      <c r="L155" s="32" t="n">
        <f aca="false">I155+J155+K155</f>
        <v>0</v>
      </c>
      <c r="M155" s="4" t="n">
        <f aca="false">ROUND(45*(L155/18),1)</f>
        <v>0</v>
      </c>
      <c r="N155" s="20"/>
      <c r="O155" s="20"/>
      <c r="P155" s="20" t="str">
        <f aca="false">IF(O155="", "", IF(O155&lt;27.5,O155,ROUND(MAX(O155, N155 + O155*45/55), 2)))</f>
        <v/>
      </c>
      <c r="Q155" s="13"/>
      <c r="R155" s="13"/>
      <c r="S155" s="5"/>
      <c r="T155" s="5"/>
      <c r="U155" s="5"/>
      <c r="V155" s="5"/>
      <c r="W155" s="5"/>
      <c r="X155" s="5"/>
      <c r="Y155" s="5"/>
      <c r="Z155" s="5"/>
    </row>
    <row r="156" customFormat="false" ht="12.75" hidden="false" customHeight="true" outlineLevel="0" collapsed="false">
      <c r="A156" s="26" t="s">
        <v>105</v>
      </c>
      <c r="B156" s="26" t="s">
        <v>106</v>
      </c>
      <c r="C156" s="26" t="s">
        <v>17</v>
      </c>
      <c r="D156" s="26" t="n">
        <v>2</v>
      </c>
      <c r="E156" s="27"/>
      <c r="F156" s="27"/>
      <c r="G156" s="27"/>
      <c r="H156" s="29" t="n">
        <f aca="false">E156+F156+G156</f>
        <v>0</v>
      </c>
      <c r="I156" s="20"/>
      <c r="J156" s="20"/>
      <c r="K156" s="20"/>
      <c r="L156" s="32" t="n">
        <f aca="false">I156+J156+K156</f>
        <v>0</v>
      </c>
      <c r="M156" s="4" t="n">
        <f aca="false">ROUND(45*(L156/18),1)</f>
        <v>0</v>
      </c>
      <c r="N156" s="20" t="n">
        <v>0</v>
      </c>
      <c r="O156" s="20"/>
      <c r="P156" s="20" t="str">
        <f aca="false">IF(O156="", "", IF(O156&lt;27.5,O156,ROUND(MAX(O156, N156 + O156*45/55), 2)))</f>
        <v/>
      </c>
      <c r="Q156" s="13"/>
      <c r="R156" s="13"/>
      <c r="S156" s="5"/>
      <c r="T156" s="5"/>
      <c r="U156" s="5"/>
      <c r="V156" s="5"/>
      <c r="W156" s="5"/>
      <c r="X156" s="5"/>
      <c r="Y156" s="5"/>
      <c r="Z156" s="5"/>
    </row>
    <row r="157" customFormat="false" ht="12.75" hidden="false" customHeight="true" outlineLevel="0" collapsed="false">
      <c r="A157" s="26" t="s">
        <v>107</v>
      </c>
      <c r="B157" s="26" t="s">
        <v>108</v>
      </c>
      <c r="C157" s="26" t="s">
        <v>17</v>
      </c>
      <c r="D157" s="26" t="n">
        <v>1</v>
      </c>
      <c r="E157" s="28" t="n">
        <v>1</v>
      </c>
      <c r="F157" s="28" t="n">
        <v>1</v>
      </c>
      <c r="G157" s="27"/>
      <c r="H157" s="29" t="n">
        <f aca="false">E157+F157+G157</f>
        <v>2</v>
      </c>
      <c r="I157" s="20"/>
      <c r="J157" s="20"/>
      <c r="K157" s="20"/>
      <c r="L157" s="32" t="n">
        <f aca="false">I157+J157+K157</f>
        <v>0</v>
      </c>
      <c r="M157" s="4" t="n">
        <f aca="false">ROUND(45*(L157/18),1)</f>
        <v>0</v>
      </c>
      <c r="N157" s="20" t="n">
        <v>5</v>
      </c>
      <c r="O157" s="20"/>
      <c r="P157" s="20" t="str">
        <f aca="false">IF(O157="", "", IF(O157&lt;27.5,O157,ROUND(MAX(O157, N157 + O157*45/55), 2)))</f>
        <v/>
      </c>
      <c r="Q157" s="13"/>
      <c r="R157" s="13"/>
      <c r="S157" s="5"/>
      <c r="T157" s="5"/>
      <c r="U157" s="5"/>
      <c r="V157" s="5"/>
      <c r="W157" s="5"/>
      <c r="X157" s="5"/>
      <c r="Y157" s="5"/>
      <c r="Z157" s="5"/>
    </row>
    <row r="158" customFormat="false" ht="12.75" hidden="false" customHeight="true" outlineLevel="0" collapsed="false">
      <c r="A158" s="26" t="s">
        <v>109</v>
      </c>
      <c r="B158" s="26" t="s">
        <v>110</v>
      </c>
      <c r="C158" s="26" t="s">
        <v>17</v>
      </c>
      <c r="D158" s="26" t="n">
        <v>1</v>
      </c>
      <c r="E158" s="27"/>
      <c r="F158" s="27"/>
      <c r="G158" s="27"/>
      <c r="H158" s="29" t="n">
        <f aca="false">E158+F158+G158</f>
        <v>0</v>
      </c>
      <c r="I158" s="20"/>
      <c r="J158" s="20"/>
      <c r="K158" s="20"/>
      <c r="L158" s="32" t="n">
        <f aca="false">I158+J158+K158</f>
        <v>0</v>
      </c>
      <c r="M158" s="4" t="n">
        <f aca="false">ROUND(45*(L158/18),1)</f>
        <v>0</v>
      </c>
      <c r="N158" s="20" t="n">
        <v>0</v>
      </c>
      <c r="O158" s="20"/>
      <c r="P158" s="20" t="str">
        <f aca="false">IF(O158="", "", IF(O158&lt;27.5,O158,ROUND(MAX(O158, N158 + O158*45/55), 2)))</f>
        <v/>
      </c>
      <c r="Q158" s="13"/>
      <c r="R158" s="13"/>
      <c r="S158" s="5"/>
      <c r="T158" s="5"/>
      <c r="U158" s="5"/>
      <c r="V158" s="5"/>
      <c r="W158" s="5"/>
      <c r="X158" s="5"/>
      <c r="Y158" s="5"/>
      <c r="Z158" s="5"/>
    </row>
    <row r="159" customFormat="false" ht="12.75" hidden="false" customHeight="true" outlineLevel="0" collapsed="false">
      <c r="A159" s="26" t="s">
        <v>111</v>
      </c>
      <c r="B159" s="26" t="s">
        <v>112</v>
      </c>
      <c r="C159" s="26" t="s">
        <v>17</v>
      </c>
      <c r="D159" s="26" t="n">
        <v>1</v>
      </c>
      <c r="E159" s="27" t="n">
        <v>3</v>
      </c>
      <c r="F159" s="27"/>
      <c r="G159" s="28" t="n">
        <v>0</v>
      </c>
      <c r="H159" s="29" t="n">
        <f aca="false">E159+F159+G159</f>
        <v>3</v>
      </c>
      <c r="I159" s="30" t="n">
        <v>3</v>
      </c>
      <c r="J159" s="20"/>
      <c r="K159" s="20"/>
      <c r="L159" s="32" t="n">
        <f aca="false">I159+J159+K159</f>
        <v>3</v>
      </c>
      <c r="M159" s="4" t="n">
        <f aca="false">ROUND(45*(L159/18),1)</f>
        <v>7.5</v>
      </c>
      <c r="N159" s="20" t="n">
        <v>10</v>
      </c>
      <c r="O159" s="20"/>
      <c r="P159" s="20" t="str">
        <f aca="false">IF(O159="", "", IF(O159&lt;27.5,O159,ROUND(MAX(O159, N159 + O159*45/55), 2)))</f>
        <v/>
      </c>
      <c r="Q159" s="13"/>
      <c r="R159" s="13"/>
      <c r="S159" s="5"/>
      <c r="T159" s="5"/>
      <c r="U159" s="5"/>
      <c r="V159" s="5"/>
      <c r="W159" s="5"/>
      <c r="X159" s="5"/>
      <c r="Y159" s="5"/>
      <c r="Z159" s="5"/>
    </row>
    <row r="160" customFormat="false" ht="12.75" hidden="false" customHeight="true" outlineLevel="0" collapsed="false">
      <c r="A160" s="26" t="s">
        <v>113</v>
      </c>
      <c r="B160" s="26" t="s">
        <v>114</v>
      </c>
      <c r="C160" s="26" t="s">
        <v>17</v>
      </c>
      <c r="D160" s="26" t="n">
        <v>1</v>
      </c>
      <c r="E160" s="27"/>
      <c r="F160" s="27"/>
      <c r="G160" s="27"/>
      <c r="H160" s="29" t="n">
        <f aca="false">E160+F160+G160</f>
        <v>0</v>
      </c>
      <c r="I160" s="20"/>
      <c r="J160" s="20"/>
      <c r="K160" s="20"/>
      <c r="L160" s="32" t="n">
        <f aca="false">I160+J160+K160</f>
        <v>0</v>
      </c>
      <c r="M160" s="4" t="n">
        <f aca="false">ROUND(45*(L160/18),1)</f>
        <v>0</v>
      </c>
      <c r="N160" s="20" t="n">
        <v>6.25</v>
      </c>
      <c r="O160" s="20"/>
      <c r="P160" s="20" t="str">
        <f aca="false">IF(O160="", "", IF(O160&lt;27.5,O160,ROUND(MAX(O160, N160 + O160*45/55), 2)))</f>
        <v/>
      </c>
      <c r="Q160" s="13"/>
      <c r="R160" s="13"/>
      <c r="S160" s="5"/>
      <c r="T160" s="5"/>
      <c r="U160" s="5"/>
      <c r="V160" s="5"/>
      <c r="W160" s="5"/>
      <c r="X160" s="5"/>
      <c r="Y160" s="5"/>
      <c r="Z160" s="5"/>
    </row>
    <row r="161" customFormat="false" ht="12.75" hidden="false" customHeight="true" outlineLevel="0" collapsed="false">
      <c r="A161" s="26" t="s">
        <v>115</v>
      </c>
      <c r="B161" s="26" t="s">
        <v>116</v>
      </c>
      <c r="C161" s="26" t="s">
        <v>17</v>
      </c>
      <c r="D161" s="26" t="n">
        <v>2</v>
      </c>
      <c r="E161" s="27"/>
      <c r="F161" s="27"/>
      <c r="G161" s="27"/>
      <c r="H161" s="29" t="n">
        <f aca="false">E161+F161+G161</f>
        <v>0</v>
      </c>
      <c r="I161" s="20"/>
      <c r="J161" s="20"/>
      <c r="K161" s="20"/>
      <c r="L161" s="32" t="n">
        <f aca="false">I161+J161+K161</f>
        <v>0</v>
      </c>
      <c r="M161" s="4" t="n">
        <f aca="false">ROUND(45*(L161/18),1)</f>
        <v>0</v>
      </c>
      <c r="N161" s="20" t="n">
        <v>0</v>
      </c>
      <c r="O161" s="20"/>
      <c r="P161" s="20" t="str">
        <f aca="false">IF(O161="", "", IF(O161&lt;27.5,O161,ROUND(MAX(O161, N161 + O161*45/55), 2)))</f>
        <v/>
      </c>
      <c r="Q161" s="13"/>
      <c r="R161" s="13"/>
      <c r="S161" s="5"/>
      <c r="T161" s="5"/>
      <c r="U161" s="5"/>
      <c r="V161" s="5"/>
      <c r="W161" s="5"/>
      <c r="X161" s="5"/>
      <c r="Y161" s="5"/>
      <c r="Z161" s="5"/>
    </row>
    <row r="162" customFormat="false" ht="12.75" hidden="false" customHeight="true" outlineLevel="0" collapsed="false">
      <c r="A162" s="26" t="s">
        <v>117</v>
      </c>
      <c r="B162" s="26" t="s">
        <v>118</v>
      </c>
      <c r="C162" s="26" t="s">
        <v>17</v>
      </c>
      <c r="D162" s="26" t="n">
        <v>1</v>
      </c>
      <c r="E162" s="27"/>
      <c r="F162" s="27"/>
      <c r="G162" s="27"/>
      <c r="H162" s="29" t="n">
        <f aca="false">E162+F162+G162</f>
        <v>0</v>
      </c>
      <c r="I162" s="20"/>
      <c r="J162" s="20"/>
      <c r="K162" s="20"/>
      <c r="L162" s="32" t="n">
        <f aca="false">I162+J162+K162</f>
        <v>0</v>
      </c>
      <c r="M162" s="4" t="n">
        <f aca="false">ROUND(45*(L162/18),1)</f>
        <v>0</v>
      </c>
      <c r="N162" s="20" t="n">
        <v>0</v>
      </c>
      <c r="O162" s="20"/>
      <c r="P162" s="20" t="str">
        <f aca="false">IF(O162="", "", IF(O162&lt;27.5,O162,ROUND(MAX(O162, N162 + O162*45/55), 2)))</f>
        <v/>
      </c>
      <c r="Q162" s="13"/>
      <c r="R162" s="13"/>
      <c r="S162" s="5"/>
      <c r="T162" s="5"/>
      <c r="U162" s="5"/>
      <c r="V162" s="5"/>
      <c r="W162" s="5"/>
      <c r="X162" s="5"/>
      <c r="Y162" s="5"/>
      <c r="Z162" s="5"/>
    </row>
    <row r="163" customFormat="false" ht="12.75" hidden="false" customHeight="true" outlineLevel="0" collapsed="false">
      <c r="A163" s="26" t="s">
        <v>119</v>
      </c>
      <c r="B163" s="26" t="s">
        <v>120</v>
      </c>
      <c r="C163" s="26" t="s">
        <v>17</v>
      </c>
      <c r="D163" s="26" t="n">
        <v>1</v>
      </c>
      <c r="E163" s="28" t="n">
        <v>3.5</v>
      </c>
      <c r="F163" s="27"/>
      <c r="G163" s="27"/>
      <c r="H163" s="29" t="n">
        <f aca="false">E163+F163+G163</f>
        <v>3.5</v>
      </c>
      <c r="I163" s="20"/>
      <c r="J163" s="20"/>
      <c r="K163" s="20"/>
      <c r="L163" s="32" t="n">
        <f aca="false">I163+J163+K163</f>
        <v>0</v>
      </c>
      <c r="M163" s="4" t="n">
        <f aca="false">ROUND(45*(L163/18),1)</f>
        <v>0</v>
      </c>
      <c r="N163" s="20" t="n">
        <v>8.125</v>
      </c>
      <c r="O163" s="20"/>
      <c r="P163" s="20" t="str">
        <f aca="false">IF(O163="", "", IF(O163&lt;27.5,O163,ROUND(MAX(O163, N163 + O163*45/55), 2)))</f>
        <v/>
      </c>
      <c r="Q163" s="13"/>
      <c r="R163" s="13"/>
      <c r="S163" s="5"/>
      <c r="T163" s="5"/>
      <c r="U163" s="5"/>
      <c r="V163" s="5"/>
      <c r="W163" s="5"/>
      <c r="X163" s="5"/>
      <c r="Y163" s="5"/>
      <c r="Z163" s="5"/>
    </row>
    <row r="164" customFormat="false" ht="12.75" hidden="false" customHeight="true" outlineLevel="0" collapsed="false">
      <c r="A164" s="26" t="s">
        <v>121</v>
      </c>
      <c r="B164" s="26" t="s">
        <v>122</v>
      </c>
      <c r="C164" s="26" t="s">
        <v>17</v>
      </c>
      <c r="D164" s="26" t="n">
        <v>1</v>
      </c>
      <c r="E164" s="27" t="n">
        <v>3</v>
      </c>
      <c r="F164" s="27"/>
      <c r="G164" s="27"/>
      <c r="H164" s="29" t="n">
        <f aca="false">E164+F164+G164</f>
        <v>3</v>
      </c>
      <c r="I164" s="30" t="n">
        <v>3</v>
      </c>
      <c r="J164" s="20"/>
      <c r="K164" s="20"/>
      <c r="L164" s="32" t="n">
        <f aca="false">I164+J164+K164</f>
        <v>3</v>
      </c>
      <c r="M164" s="4" t="n">
        <f aca="false">ROUND(45*(L164/18),1)</f>
        <v>7.5</v>
      </c>
      <c r="N164" s="20" t="n">
        <v>0</v>
      </c>
      <c r="O164" s="20"/>
      <c r="P164" s="20" t="str">
        <f aca="false">IF(O164="", "", IF(O164&lt;27.5,O164,ROUND(MAX(O164, N164 + O164*45/55), 2)))</f>
        <v/>
      </c>
      <c r="Q164" s="13"/>
      <c r="R164" s="13"/>
      <c r="S164" s="5"/>
      <c r="T164" s="5"/>
      <c r="U164" s="5"/>
      <c r="V164" s="5"/>
      <c r="W164" s="5"/>
      <c r="X164" s="5"/>
      <c r="Y164" s="5"/>
      <c r="Z164" s="5"/>
    </row>
    <row r="165" customFormat="false" ht="12.75" hidden="false" customHeight="true" outlineLevel="0" collapsed="false">
      <c r="A165" s="26" t="s">
        <v>123</v>
      </c>
      <c r="B165" s="26" t="s">
        <v>124</v>
      </c>
      <c r="C165" s="26" t="s">
        <v>17</v>
      </c>
      <c r="D165" s="26" t="n">
        <v>1</v>
      </c>
      <c r="E165" s="27"/>
      <c r="F165" s="27"/>
      <c r="G165" s="27"/>
      <c r="H165" s="29" t="n">
        <f aca="false">E165+F165+G165</f>
        <v>0</v>
      </c>
      <c r="I165" s="20"/>
      <c r="J165" s="20"/>
      <c r="K165" s="20"/>
      <c r="L165" s="32" t="n">
        <f aca="false">I165+J165+K165</f>
        <v>0</v>
      </c>
      <c r="M165" s="4" t="n">
        <f aca="false">ROUND(45*(L165/18),1)</f>
        <v>0</v>
      </c>
      <c r="N165" s="20" t="n">
        <v>0</v>
      </c>
      <c r="O165" s="20"/>
      <c r="P165" s="20" t="str">
        <f aca="false">IF(O165="", "", IF(O165&lt;27.5,O165,ROUND(MAX(O165, N165 + O165*45/55), 2)))</f>
        <v/>
      </c>
      <c r="Q165" s="13"/>
      <c r="R165" s="13"/>
      <c r="S165" s="5"/>
      <c r="T165" s="5"/>
      <c r="U165" s="5"/>
      <c r="V165" s="5"/>
      <c r="W165" s="5"/>
      <c r="X165" s="5"/>
      <c r="Y165" s="5"/>
      <c r="Z165" s="5"/>
    </row>
    <row r="166" customFormat="false" ht="12.75" hidden="false" customHeight="true" outlineLevel="0" collapsed="false">
      <c r="A166" s="26" t="s">
        <v>131</v>
      </c>
      <c r="B166" s="26" t="s">
        <v>132</v>
      </c>
      <c r="C166" s="26" t="s">
        <v>17</v>
      </c>
      <c r="D166" s="26" t="n">
        <v>1</v>
      </c>
      <c r="E166" s="27"/>
      <c r="F166" s="27"/>
      <c r="G166" s="27"/>
      <c r="H166" s="29" t="n">
        <f aca="false">E166+F166+G166</f>
        <v>0</v>
      </c>
      <c r="I166" s="20"/>
      <c r="J166" s="20"/>
      <c r="K166" s="20"/>
      <c r="L166" s="32" t="n">
        <f aca="false">I166+J166+K166</f>
        <v>0</v>
      </c>
      <c r="M166" s="4" t="n">
        <f aca="false">ROUND(45*(L166/18),1)</f>
        <v>0</v>
      </c>
      <c r="N166" s="20" t="n">
        <v>0</v>
      </c>
      <c r="O166" s="20"/>
      <c r="P166" s="20" t="str">
        <f aca="false">IF(O166="", "", IF(O166&lt;27.5,O166,ROUND(MAX(O166, N166 + O166*45/55), 2)))</f>
        <v/>
      </c>
      <c r="Q166" s="13"/>
      <c r="R166" s="13"/>
      <c r="S166" s="5"/>
      <c r="T166" s="5"/>
      <c r="U166" s="5"/>
      <c r="V166" s="5"/>
      <c r="W166" s="5"/>
      <c r="X166" s="5"/>
      <c r="Y166" s="5"/>
      <c r="Z166" s="5"/>
    </row>
    <row r="167" customFormat="false" ht="12.75" hidden="false" customHeight="true" outlineLevel="0" collapsed="false">
      <c r="A167" s="35" t="s">
        <v>133</v>
      </c>
      <c r="B167" s="36" t="s">
        <v>134</v>
      </c>
      <c r="C167" s="35" t="s">
        <v>135</v>
      </c>
      <c r="D167" s="37" t="s">
        <v>136</v>
      </c>
      <c r="E167" s="27"/>
      <c r="F167" s="27"/>
      <c r="G167" s="27"/>
      <c r="H167" s="29"/>
      <c r="I167" s="20"/>
      <c r="J167" s="20"/>
      <c r="K167" s="20"/>
      <c r="L167" s="32"/>
      <c r="M167" s="33"/>
      <c r="N167" s="20" t="n">
        <v>0</v>
      </c>
      <c r="O167" s="20"/>
      <c r="P167" s="20" t="str">
        <f aca="false">IF(O167="", "", IF(O167&lt;27.5,O167,ROUND(MAX(O167, N167 + O167*45/55), 2)))</f>
        <v/>
      </c>
      <c r="Q167" s="13"/>
      <c r="R167" s="13"/>
      <c r="S167" s="5"/>
      <c r="T167" s="5"/>
      <c r="U167" s="5"/>
      <c r="V167" s="5"/>
      <c r="W167" s="5"/>
      <c r="X167" s="5"/>
      <c r="Y167" s="5"/>
      <c r="Z167" s="5"/>
    </row>
    <row r="168" customFormat="false" ht="12.75" hidden="false" customHeight="true" outlineLevel="0" collapsed="false">
      <c r="A168" s="35" t="s">
        <v>137</v>
      </c>
      <c r="B168" s="36" t="s">
        <v>138</v>
      </c>
      <c r="C168" s="35" t="s">
        <v>135</v>
      </c>
      <c r="D168" s="37" t="s">
        <v>139</v>
      </c>
      <c r="E168" s="27"/>
      <c r="F168" s="27"/>
      <c r="G168" s="27"/>
      <c r="H168" s="29"/>
      <c r="I168" s="20"/>
      <c r="J168" s="20"/>
      <c r="K168" s="20"/>
      <c r="L168" s="32"/>
      <c r="M168" s="33"/>
      <c r="N168" s="20" t="n">
        <v>0</v>
      </c>
      <c r="O168" s="20"/>
      <c r="P168" s="20" t="str">
        <f aca="false">IF(O168="", "", IF(O168&lt;27.5,O168,ROUND(MAX(O168, N168 + O168*45/55), 2)))</f>
        <v/>
      </c>
      <c r="Q168" s="13"/>
      <c r="R168" s="13"/>
      <c r="S168" s="5"/>
      <c r="T168" s="5"/>
      <c r="U168" s="5"/>
      <c r="V168" s="5"/>
      <c r="W168" s="5"/>
      <c r="X168" s="5"/>
      <c r="Y168" s="5"/>
      <c r="Z168" s="5"/>
    </row>
    <row r="169" customFormat="false" ht="12.75" hidden="false" customHeight="true" outlineLevel="0" collapsed="false">
      <c r="A169" s="35" t="s">
        <v>140</v>
      </c>
      <c r="B169" s="36" t="s">
        <v>141</v>
      </c>
      <c r="C169" s="35" t="s">
        <v>135</v>
      </c>
      <c r="D169" s="37" t="s">
        <v>139</v>
      </c>
      <c r="E169" s="27"/>
      <c r="F169" s="27"/>
      <c r="G169" s="27"/>
      <c r="H169" s="29"/>
      <c r="I169" s="20"/>
      <c r="J169" s="20"/>
      <c r="K169" s="20"/>
      <c r="L169" s="32"/>
      <c r="M169" s="33"/>
      <c r="N169" s="20" t="n">
        <v>0</v>
      </c>
      <c r="O169" s="20"/>
      <c r="P169" s="20" t="str">
        <f aca="false">IF(O169="", "", IF(O169&lt;27.5,O169,ROUND(MAX(O169, N169 + O169*45/55), 2)))</f>
        <v/>
      </c>
      <c r="Q169" s="13"/>
      <c r="R169" s="13"/>
      <c r="S169" s="5"/>
      <c r="T169" s="5"/>
      <c r="U169" s="5"/>
      <c r="V169" s="5"/>
      <c r="W169" s="5"/>
      <c r="X169" s="5"/>
      <c r="Y169" s="5"/>
      <c r="Z169" s="5"/>
    </row>
    <row r="170" customFormat="false" ht="12.75" hidden="false" customHeight="true" outlineLevel="0" collapsed="false">
      <c r="A170" s="35" t="s">
        <v>142</v>
      </c>
      <c r="B170" s="36" t="s">
        <v>143</v>
      </c>
      <c r="C170" s="35" t="s">
        <v>135</v>
      </c>
      <c r="D170" s="37" t="s">
        <v>144</v>
      </c>
      <c r="E170" s="27"/>
      <c r="F170" s="27"/>
      <c r="G170" s="27"/>
      <c r="H170" s="29"/>
      <c r="I170" s="20"/>
      <c r="J170" s="20"/>
      <c r="K170" s="20"/>
      <c r="L170" s="32"/>
      <c r="M170" s="33"/>
      <c r="N170" s="20" t="n">
        <v>0</v>
      </c>
      <c r="O170" s="20"/>
      <c r="P170" s="20" t="str">
        <f aca="false">IF(O170="", "", IF(O170&lt;27.5,O170,ROUND(MAX(O170, N170 + O170*45/55), 2)))</f>
        <v/>
      </c>
      <c r="Q170" s="13"/>
      <c r="R170" s="13"/>
      <c r="S170" s="5"/>
      <c r="T170" s="5"/>
      <c r="U170" s="5"/>
      <c r="V170" s="5"/>
      <c r="W170" s="5"/>
      <c r="X170" s="5"/>
      <c r="Y170" s="5"/>
      <c r="Z170" s="5"/>
    </row>
    <row r="171" customFormat="false" ht="12.75" hidden="false" customHeight="true" outlineLevel="0" collapsed="false">
      <c r="A171" s="35" t="s">
        <v>145</v>
      </c>
      <c r="B171" s="36" t="s">
        <v>146</v>
      </c>
      <c r="C171" s="35" t="s">
        <v>135</v>
      </c>
      <c r="D171" s="37" t="s">
        <v>139</v>
      </c>
      <c r="E171" s="27"/>
      <c r="F171" s="27"/>
      <c r="G171" s="27"/>
      <c r="H171" s="29"/>
      <c r="I171" s="20"/>
      <c r="J171" s="20"/>
      <c r="K171" s="20"/>
      <c r="L171" s="32"/>
      <c r="M171" s="33"/>
      <c r="N171" s="20" t="n">
        <v>0</v>
      </c>
      <c r="O171" s="20"/>
      <c r="P171" s="20" t="str">
        <f aca="false">IF(O171="", "", IF(O171&lt;27.5,O171,ROUND(MAX(O171, N171 + O171*45/55), 2)))</f>
        <v/>
      </c>
      <c r="Q171" s="13"/>
      <c r="R171" s="13"/>
      <c r="S171" s="5"/>
      <c r="T171" s="5"/>
      <c r="U171" s="5"/>
      <c r="V171" s="5"/>
      <c r="W171" s="5"/>
      <c r="X171" s="5"/>
      <c r="Y171" s="5"/>
      <c r="Z171" s="5"/>
    </row>
    <row r="172" customFormat="false" ht="12.75" hidden="false" customHeight="true" outlineLevel="0" collapsed="false">
      <c r="A172" s="35" t="s">
        <v>147</v>
      </c>
      <c r="B172" s="36" t="s">
        <v>148</v>
      </c>
      <c r="C172" s="35" t="s">
        <v>135</v>
      </c>
      <c r="D172" s="37" t="s">
        <v>149</v>
      </c>
      <c r="E172" s="27"/>
      <c r="F172" s="27"/>
      <c r="G172" s="27"/>
      <c r="H172" s="29"/>
      <c r="I172" s="20"/>
      <c r="J172" s="20"/>
      <c r="K172" s="20"/>
      <c r="L172" s="32"/>
      <c r="M172" s="33"/>
      <c r="N172" s="20" t="n">
        <v>0</v>
      </c>
      <c r="O172" s="20"/>
      <c r="P172" s="20" t="str">
        <f aca="false">IF(O172="", "", IF(O172&lt;27.5,O172,ROUND(MAX(O172, N172 + O172*45/55), 2)))</f>
        <v/>
      </c>
      <c r="Q172" s="13"/>
      <c r="R172" s="13"/>
      <c r="S172" s="5"/>
      <c r="T172" s="5"/>
      <c r="U172" s="5"/>
      <c r="V172" s="5"/>
      <c r="W172" s="5"/>
      <c r="X172" s="5"/>
      <c r="Y172" s="5"/>
      <c r="Z172" s="5"/>
    </row>
    <row r="173" customFormat="false" ht="12.75" hidden="false" customHeight="true" outlineLevel="0" collapsed="false">
      <c r="A173" s="35" t="s">
        <v>150</v>
      </c>
      <c r="B173" s="36" t="s">
        <v>151</v>
      </c>
      <c r="C173" s="35" t="s">
        <v>135</v>
      </c>
      <c r="D173" s="37" t="s">
        <v>152</v>
      </c>
      <c r="E173" s="27"/>
      <c r="F173" s="27"/>
      <c r="G173" s="27"/>
      <c r="H173" s="29"/>
      <c r="I173" s="20"/>
      <c r="J173" s="20"/>
      <c r="K173" s="20"/>
      <c r="L173" s="32"/>
      <c r="M173" s="33"/>
      <c r="N173" s="20" t="n">
        <v>0</v>
      </c>
      <c r="O173" s="20"/>
      <c r="P173" s="20" t="str">
        <f aca="false">IF(O173="", "", IF(O173&lt;27.5,O173,ROUND(MAX(O173, N173 + O173*45/55), 2)))</f>
        <v/>
      </c>
      <c r="Q173" s="13"/>
      <c r="R173" s="13"/>
      <c r="S173" s="5"/>
      <c r="T173" s="5"/>
      <c r="U173" s="5"/>
      <c r="V173" s="5"/>
      <c r="W173" s="5"/>
      <c r="X173" s="5"/>
      <c r="Y173" s="5"/>
      <c r="Z173" s="5"/>
    </row>
    <row r="174" customFormat="false" ht="12.75" hidden="false" customHeight="true" outlineLevel="0" collapsed="false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customFormat="false" ht="12.75" hidden="false" customHeight="true" outlineLevel="0" collapsed="false">
      <c r="A175" s="23" t="s">
        <v>159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customFormat="false" ht="12.75" hidden="false" customHeight="true" outlineLevel="0" collapsed="false">
      <c r="A176" s="5" t="s">
        <v>158</v>
      </c>
      <c r="B176" s="5" t="s">
        <v>154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customFormat="false" ht="12.75" hidden="false" customHeight="true" outlineLevel="0" collapsed="false">
      <c r="A177" s="4" t="s">
        <v>0</v>
      </c>
      <c r="B177" s="4" t="s">
        <v>1</v>
      </c>
      <c r="C177" s="4" t="s">
        <v>2</v>
      </c>
      <c r="D177" s="4" t="s">
        <v>3</v>
      </c>
      <c r="E177" s="4" t="s">
        <v>4</v>
      </c>
      <c r="F177" s="4" t="s">
        <v>5</v>
      </c>
      <c r="G177" s="4" t="s">
        <v>6</v>
      </c>
      <c r="H177" s="24" t="s">
        <v>7</v>
      </c>
      <c r="I177" s="4" t="s">
        <v>4</v>
      </c>
      <c r="J177" s="4" t="s">
        <v>5</v>
      </c>
      <c r="K177" s="4" t="s">
        <v>6</v>
      </c>
      <c r="L177" s="24" t="s">
        <v>7</v>
      </c>
      <c r="M177" s="4" t="s">
        <v>8</v>
      </c>
      <c r="N177" s="25" t="s">
        <v>9</v>
      </c>
      <c r="O177" s="25" t="s">
        <v>10</v>
      </c>
      <c r="P177" s="25" t="s">
        <v>11</v>
      </c>
      <c r="Q177" s="4" t="s">
        <v>12</v>
      </c>
      <c r="R177" s="4" t="s">
        <v>13</v>
      </c>
      <c r="S177" s="4" t="s">
        <v>14</v>
      </c>
      <c r="T177" s="5"/>
      <c r="U177" s="5"/>
      <c r="V177" s="5"/>
      <c r="W177" s="5"/>
      <c r="X177" s="5"/>
      <c r="Y177" s="5"/>
      <c r="Z177" s="5"/>
    </row>
    <row r="178" customFormat="false" ht="12.75" hidden="false" customHeight="true" outlineLevel="0" collapsed="false">
      <c r="A178" s="26" t="s">
        <v>45</v>
      </c>
      <c r="B178" s="26" t="s">
        <v>46</v>
      </c>
      <c r="C178" s="26" t="s">
        <v>17</v>
      </c>
      <c r="D178" s="26" t="n">
        <v>1</v>
      </c>
      <c r="E178" s="27" t="n">
        <v>6</v>
      </c>
      <c r="F178" s="27" t="n">
        <v>4.5</v>
      </c>
      <c r="G178" s="28" t="n">
        <v>2.5</v>
      </c>
      <c r="H178" s="29" t="n">
        <f aca="false">E178+F178+G178</f>
        <v>13</v>
      </c>
      <c r="I178" s="30" t="n">
        <v>6</v>
      </c>
      <c r="J178" s="30" t="n">
        <v>4.5</v>
      </c>
      <c r="K178" s="31" t="n">
        <v>4</v>
      </c>
      <c r="L178" s="32" t="n">
        <f aca="false">I178+J178+K178</f>
        <v>14.5</v>
      </c>
      <c r="M178" s="33" t="n">
        <f aca="false">ROUND(45*(L178/18),1)</f>
        <v>36.3</v>
      </c>
      <c r="N178" s="20"/>
      <c r="O178" s="20" t="n">
        <v>55</v>
      </c>
      <c r="P178" s="20" t="n">
        <f aca="false">IF(O178="", "", IF(O178&lt;27.5,O178,ROUND(MAX(O178, N178 + O178*45/55), 2)))</f>
        <v>55</v>
      </c>
      <c r="Q178" s="13" t="n">
        <f aca="false">M178+P178</f>
        <v>91.3</v>
      </c>
      <c r="R178" s="13" t="n">
        <f aca="false">ROUND(100*(Q178/98.125),0)</f>
        <v>93</v>
      </c>
      <c r="S178" s="14" t="n">
        <f aca="false">TRUNC((R178-1)/10,0)+1</f>
        <v>10</v>
      </c>
      <c r="T178" s="5"/>
      <c r="U178" s="5"/>
      <c r="V178" s="5"/>
      <c r="W178" s="5"/>
      <c r="X178" s="5"/>
      <c r="Y178" s="5"/>
      <c r="Z178" s="5"/>
    </row>
    <row r="179" customFormat="false" ht="12.75" hidden="false" customHeight="true" outlineLevel="0" collapsed="false">
      <c r="A179" s="26" t="s">
        <v>55</v>
      </c>
      <c r="B179" s="26" t="s">
        <v>56</v>
      </c>
      <c r="C179" s="26" t="s">
        <v>17</v>
      </c>
      <c r="D179" s="26" t="n">
        <v>1</v>
      </c>
      <c r="E179" s="27"/>
      <c r="F179" s="27"/>
      <c r="G179" s="27"/>
      <c r="H179" s="29" t="n">
        <f aca="false">E179+F179+G179</f>
        <v>0</v>
      </c>
      <c r="I179" s="20" t="n">
        <v>6</v>
      </c>
      <c r="J179" s="20" t="n">
        <v>3.5</v>
      </c>
      <c r="K179" s="20" t="n">
        <v>2</v>
      </c>
      <c r="L179" s="32" t="n">
        <f aca="false">I179+J179+K179</f>
        <v>11.5</v>
      </c>
      <c r="M179" s="33" t="n">
        <f aca="false">ROUND(45*(L179/18),1)</f>
        <v>28.8</v>
      </c>
      <c r="N179" s="20"/>
      <c r="O179" s="20" t="n">
        <v>41</v>
      </c>
      <c r="P179" s="11" t="n">
        <f aca="false">IF(O179="", "", ROUND(MAX(O179, N179 + O179*45/55), 2))</f>
        <v>41</v>
      </c>
      <c r="Q179" s="13" t="n">
        <f aca="false">M179+P179</f>
        <v>69.8</v>
      </c>
      <c r="R179" s="13" t="n">
        <f aca="false">ROUND(100*(Q179/98.125),0)</f>
        <v>71</v>
      </c>
      <c r="S179" s="14" t="n">
        <f aca="false">TRUNC((R179-1)/10,0)+1</f>
        <v>8</v>
      </c>
      <c r="T179" s="5"/>
      <c r="U179" s="5"/>
      <c r="V179" s="5"/>
      <c r="W179" s="5"/>
      <c r="X179" s="5"/>
      <c r="Y179" s="5"/>
      <c r="Z179" s="5"/>
    </row>
    <row r="180" customFormat="false" ht="12.75" hidden="false" customHeight="true" outlineLevel="0" collapsed="false">
      <c r="A180" s="26" t="s">
        <v>69</v>
      </c>
      <c r="B180" s="26" t="s">
        <v>70</v>
      </c>
      <c r="C180" s="26" t="s">
        <v>17</v>
      </c>
      <c r="D180" s="26" t="n">
        <v>1</v>
      </c>
      <c r="E180" s="28" t="n">
        <v>3.5</v>
      </c>
      <c r="F180" s="28" t="n">
        <v>3.5</v>
      </c>
      <c r="G180" s="28" t="n">
        <v>0</v>
      </c>
      <c r="H180" s="29" t="n">
        <f aca="false">E180+F180+G180</f>
        <v>7</v>
      </c>
      <c r="I180" s="20" t="n">
        <v>2</v>
      </c>
      <c r="J180" s="20" t="n">
        <v>3</v>
      </c>
      <c r="K180" s="20" t="n">
        <v>0</v>
      </c>
      <c r="L180" s="4" t="n">
        <f aca="false">I180+J180+K180</f>
        <v>5</v>
      </c>
      <c r="M180" s="4" t="n">
        <f aca="false">ROUND(45*(L180/18),1)</f>
        <v>12.5</v>
      </c>
      <c r="N180" s="20"/>
      <c r="O180" s="20" t="n">
        <v>31</v>
      </c>
      <c r="P180" s="20" t="n">
        <f aca="false">IF(O180="", "", IF(O180&lt;27.5,O180,ROUND(MAX(O180, N180 + O180*45/55), 2)))</f>
        <v>31</v>
      </c>
      <c r="Q180" s="13" t="n">
        <f aca="false">M180+P180</f>
        <v>43.5</v>
      </c>
      <c r="R180" s="13"/>
      <c r="S180" s="5"/>
      <c r="T180" s="5"/>
      <c r="U180" s="5"/>
      <c r="V180" s="5"/>
      <c r="W180" s="5"/>
      <c r="X180" s="5"/>
      <c r="Y180" s="5"/>
      <c r="Z180" s="5"/>
    </row>
    <row r="181" customFormat="false" ht="12.75" hidden="false" customHeight="true" outlineLevel="0" collapsed="false">
      <c r="A181" s="26" t="s">
        <v>89</v>
      </c>
      <c r="B181" s="26" t="s">
        <v>90</v>
      </c>
      <c r="C181" s="26" t="s">
        <v>17</v>
      </c>
      <c r="D181" s="26" t="n">
        <v>1</v>
      </c>
      <c r="E181" s="28" t="n">
        <v>0</v>
      </c>
      <c r="F181" s="28" t="n">
        <v>2</v>
      </c>
      <c r="G181" s="27"/>
      <c r="H181" s="29" t="n">
        <f aca="false">E181+F181+G181</f>
        <v>2</v>
      </c>
      <c r="I181" s="20"/>
      <c r="J181" s="20"/>
      <c r="K181" s="20"/>
      <c r="L181" s="32" t="n">
        <f aca="false">I181+J181+K181</f>
        <v>0</v>
      </c>
      <c r="M181" s="4" t="n">
        <f aca="false">ROUND(45*(L181/18),1)</f>
        <v>0</v>
      </c>
      <c r="N181" s="20"/>
      <c r="O181" s="20" t="n">
        <v>0</v>
      </c>
      <c r="P181" s="20" t="n">
        <f aca="false">IF(O181="", "", IF(O181&lt;27.5,O181,ROUND(MAX(O181, N181 + O181*45/55), 2)))</f>
        <v>0</v>
      </c>
      <c r="Q181" s="13" t="n">
        <f aca="false">M181+P181</f>
        <v>0</v>
      </c>
      <c r="R181" s="13"/>
      <c r="S181" s="5"/>
      <c r="T181" s="5"/>
      <c r="U181" s="5"/>
      <c r="V181" s="5"/>
      <c r="W181" s="5"/>
      <c r="X181" s="5"/>
      <c r="Y181" s="5"/>
      <c r="Z181" s="5"/>
    </row>
    <row r="182" customFormat="false" ht="12.75" hidden="false" customHeight="true" outlineLevel="0" collapsed="false">
      <c r="A182" s="26" t="s">
        <v>61</v>
      </c>
      <c r="B182" s="26" t="s">
        <v>62</v>
      </c>
      <c r="C182" s="26" t="s">
        <v>17</v>
      </c>
      <c r="D182" s="26" t="n">
        <v>2</v>
      </c>
      <c r="E182" s="27"/>
      <c r="F182" s="27"/>
      <c r="G182" s="27"/>
      <c r="H182" s="29" t="n">
        <f aca="false">E182+F182+G182</f>
        <v>0</v>
      </c>
      <c r="I182" s="20"/>
      <c r="J182" s="20"/>
      <c r="K182" s="20"/>
      <c r="L182" s="32"/>
      <c r="M182" s="4" t="n">
        <f aca="false">ROUND(45*(L182/18),1)</f>
        <v>0</v>
      </c>
      <c r="N182" s="20"/>
      <c r="O182" s="20" t="n">
        <v>9</v>
      </c>
      <c r="P182" s="20" t="n">
        <f aca="false">IF(O182="", "", IF(O182&lt;27.5,O182,ROUND(MAX(O182, N182 + O182*45/55), 2)))</f>
        <v>9</v>
      </c>
      <c r="Q182" s="13" t="n">
        <f aca="false">M182+P182</f>
        <v>9</v>
      </c>
      <c r="R182" s="13"/>
      <c r="S182" s="5"/>
      <c r="T182" s="5"/>
      <c r="U182" s="5"/>
      <c r="V182" s="5"/>
      <c r="W182" s="5"/>
      <c r="X182" s="5"/>
      <c r="Y182" s="5"/>
      <c r="Z182" s="5"/>
    </row>
    <row r="183" customFormat="false" ht="12.75" hidden="false" customHeight="true" outlineLevel="0" collapsed="false">
      <c r="A183" s="26" t="s">
        <v>111</v>
      </c>
      <c r="B183" s="26" t="s">
        <v>112</v>
      </c>
      <c r="C183" s="26" t="s">
        <v>17</v>
      </c>
      <c r="D183" s="26" t="n">
        <v>1</v>
      </c>
      <c r="E183" s="27" t="n">
        <v>3</v>
      </c>
      <c r="F183" s="27"/>
      <c r="G183" s="28" t="n">
        <v>0</v>
      </c>
      <c r="H183" s="29" t="n">
        <f aca="false">E183+F183+G183</f>
        <v>3</v>
      </c>
      <c r="I183" s="30" t="n">
        <v>3</v>
      </c>
      <c r="J183" s="20"/>
      <c r="K183" s="20"/>
      <c r="L183" s="32" t="n">
        <f aca="false">I183+J183+K183</f>
        <v>3</v>
      </c>
      <c r="M183" s="4" t="n">
        <f aca="false">ROUND(45*(L183/18),1)</f>
        <v>7.5</v>
      </c>
      <c r="N183" s="20" t="n">
        <v>10</v>
      </c>
      <c r="O183" s="20" t="n">
        <v>11</v>
      </c>
      <c r="P183" s="20" t="n">
        <f aca="false">IF(O183="", "", IF(O183&lt;27.5,O183,ROUND(MAX(O183, N183 + O183*45/55), 2)))</f>
        <v>11</v>
      </c>
      <c r="Q183" s="13" t="n">
        <f aca="false">M183+P183</f>
        <v>18.5</v>
      </c>
      <c r="R183" s="13"/>
      <c r="S183" s="5"/>
      <c r="T183" s="5"/>
      <c r="U183" s="5"/>
      <c r="V183" s="5"/>
      <c r="W183" s="5"/>
      <c r="X183" s="5"/>
      <c r="Y183" s="5"/>
      <c r="Z183" s="5"/>
    </row>
    <row r="184" customFormat="false" ht="12.75" hidden="false" customHeight="true" outlineLevel="0" collapsed="false">
      <c r="A184" s="26" t="s">
        <v>59</v>
      </c>
      <c r="B184" s="26" t="s">
        <v>60</v>
      </c>
      <c r="C184" s="26" t="s">
        <v>17</v>
      </c>
      <c r="D184" s="26" t="n">
        <v>1</v>
      </c>
      <c r="E184" s="28" t="n">
        <v>3</v>
      </c>
      <c r="F184" s="28" t="n">
        <v>3.5</v>
      </c>
      <c r="G184" s="28" t="n">
        <v>0</v>
      </c>
      <c r="H184" s="29" t="n">
        <f aca="false">E184+F184+G184</f>
        <v>6.5</v>
      </c>
      <c r="I184" s="20"/>
      <c r="J184" s="20"/>
      <c r="K184" s="20"/>
      <c r="L184" s="4"/>
      <c r="M184" s="4" t="n">
        <f aca="false">ROUND(45*(L184/18),1)</f>
        <v>0</v>
      </c>
      <c r="N184" s="20"/>
      <c r="O184" s="20"/>
      <c r="P184" s="20"/>
      <c r="Q184" s="13" t="n">
        <f aca="false">M184+P184</f>
        <v>0</v>
      </c>
      <c r="R184" s="13"/>
      <c r="S184" s="5"/>
      <c r="T184" s="5"/>
      <c r="U184" s="5"/>
      <c r="V184" s="5"/>
      <c r="W184" s="5"/>
      <c r="X184" s="5"/>
      <c r="Y184" s="5"/>
      <c r="Z184" s="5"/>
    </row>
    <row r="185" customFormat="false" ht="12.75" hidden="false" customHeight="true" outlineLevel="0" collapsed="false">
      <c r="A185" s="26" t="s">
        <v>57</v>
      </c>
      <c r="B185" s="26" t="s">
        <v>58</v>
      </c>
      <c r="C185" s="26" t="s">
        <v>17</v>
      </c>
      <c r="D185" s="26" t="n">
        <v>1</v>
      </c>
      <c r="E185" s="27" t="n">
        <v>3</v>
      </c>
      <c r="F185" s="27" t="n">
        <v>3</v>
      </c>
      <c r="G185" s="28" t="n">
        <v>2.5</v>
      </c>
      <c r="H185" s="29" t="n">
        <f aca="false">E185+F185+G185</f>
        <v>8.5</v>
      </c>
      <c r="I185" s="30" t="n">
        <v>3</v>
      </c>
      <c r="J185" s="30" t="n">
        <v>3</v>
      </c>
      <c r="K185" s="31" t="n">
        <v>3.5</v>
      </c>
      <c r="L185" s="32" t="n">
        <f aca="false">I185+J185+K185</f>
        <v>9.5</v>
      </c>
      <c r="M185" s="33" t="n">
        <f aca="false">ROUND(45*(L185/18),1)</f>
        <v>23.8</v>
      </c>
      <c r="N185" s="20"/>
      <c r="O185" s="20" t="n">
        <v>30</v>
      </c>
      <c r="P185" s="20" t="n">
        <f aca="false">IF(O185="", "", IF(O185&lt;27.5,O185,ROUND(MAX(O185, N185 + O185*45/55), 2)))</f>
        <v>30</v>
      </c>
      <c r="Q185" s="13" t="n">
        <f aca="false">M185+P185</f>
        <v>53.8</v>
      </c>
      <c r="R185" s="13" t="n">
        <f aca="false">ROUND(100*(Q185/98.125),0)</f>
        <v>55</v>
      </c>
      <c r="S185" s="14" t="n">
        <f aca="false">TRUNC((R185-1)/10,0)+1</f>
        <v>6</v>
      </c>
      <c r="T185" s="5" t="s">
        <v>160</v>
      </c>
      <c r="U185" s="5"/>
      <c r="V185" s="5"/>
      <c r="W185" s="5"/>
      <c r="X185" s="5"/>
      <c r="Y185" s="5"/>
      <c r="Z185" s="5"/>
    </row>
    <row r="186" customFormat="false" ht="12.75" hidden="false" customHeight="true" outlineLevel="0" collapsed="false">
      <c r="A186" s="26" t="s">
        <v>127</v>
      </c>
      <c r="B186" s="26" t="s">
        <v>128</v>
      </c>
      <c r="C186" s="26" t="s">
        <v>17</v>
      </c>
      <c r="D186" s="26" t="n">
        <v>1</v>
      </c>
      <c r="E186" s="28" t="n">
        <v>0.5</v>
      </c>
      <c r="F186" s="27"/>
      <c r="G186" s="27"/>
      <c r="H186" s="29" t="n">
        <f aca="false">E186+F186+G186</f>
        <v>0.5</v>
      </c>
      <c r="I186" s="20" t="n">
        <v>3</v>
      </c>
      <c r="J186" s="20" t="n">
        <v>2</v>
      </c>
      <c r="K186" s="20" t="n">
        <v>0.5</v>
      </c>
      <c r="L186" s="4" t="n">
        <f aca="false">I186+J186+K186</f>
        <v>5.5</v>
      </c>
      <c r="M186" s="4" t="n">
        <f aca="false">ROUND(45*(L186/18),1)</f>
        <v>13.8</v>
      </c>
      <c r="N186" s="20" t="n">
        <v>8.75</v>
      </c>
      <c r="O186" s="20" t="n">
        <v>7</v>
      </c>
      <c r="P186" s="20" t="n">
        <f aca="false">IF(O186="", "", IF(O186&lt;27.5,O186,ROUND(MAX(O186, N186 + O186*45/55), 2)))</f>
        <v>7</v>
      </c>
      <c r="Q186" s="13" t="n">
        <f aca="false">M186+P186</f>
        <v>20.8</v>
      </c>
      <c r="R186" s="13"/>
      <c r="S186" s="5"/>
      <c r="T186" s="5"/>
      <c r="U186" s="5"/>
      <c r="V186" s="5"/>
      <c r="W186" s="5"/>
      <c r="X186" s="5"/>
      <c r="Y186" s="5"/>
      <c r="Z186" s="5"/>
    </row>
    <row r="187" customFormat="false" ht="12.75" hidden="false" customHeight="true" outlineLevel="0" collapsed="false">
      <c r="A187" s="26" t="s">
        <v>91</v>
      </c>
      <c r="B187" s="26" t="s">
        <v>92</v>
      </c>
      <c r="C187" s="26" t="s">
        <v>17</v>
      </c>
      <c r="D187" s="26" t="n">
        <v>2</v>
      </c>
      <c r="E187" s="27"/>
      <c r="F187" s="27"/>
      <c r="G187" s="27"/>
      <c r="H187" s="29" t="n">
        <f aca="false">E187+F187+G187</f>
        <v>0</v>
      </c>
      <c r="I187" s="20"/>
      <c r="J187" s="20"/>
      <c r="K187" s="20"/>
      <c r="L187" s="4"/>
      <c r="M187" s="4" t="n">
        <f aca="false">ROUND(45*(L187/18),1)</f>
        <v>0</v>
      </c>
      <c r="N187" s="20"/>
      <c r="O187" s="20"/>
      <c r="P187" s="20"/>
      <c r="Q187" s="13" t="n">
        <f aca="false">M187+P187</f>
        <v>0</v>
      </c>
      <c r="R187" s="13"/>
      <c r="S187" s="5"/>
      <c r="T187" s="5"/>
      <c r="U187" s="5"/>
      <c r="V187" s="5"/>
      <c r="W187" s="5"/>
      <c r="X187" s="5"/>
      <c r="Y187" s="5"/>
      <c r="Z187" s="5"/>
    </row>
    <row r="188" customFormat="false" ht="12.75" hidden="false" customHeight="true" outlineLevel="0" collapsed="false">
      <c r="A188" s="26" t="s">
        <v>85</v>
      </c>
      <c r="B188" s="26" t="s">
        <v>86</v>
      </c>
      <c r="C188" s="26" t="s">
        <v>17</v>
      </c>
      <c r="D188" s="26" t="n">
        <v>1</v>
      </c>
      <c r="E188" s="28" t="n">
        <v>1.5</v>
      </c>
      <c r="F188" s="28" t="n">
        <v>1</v>
      </c>
      <c r="G188" s="28" t="n">
        <v>0</v>
      </c>
      <c r="H188" s="29" t="n">
        <f aca="false">E188+F188+G188</f>
        <v>2.5</v>
      </c>
      <c r="I188" s="20"/>
      <c r="J188" s="20"/>
      <c r="K188" s="20"/>
      <c r="L188" s="4"/>
      <c r="M188" s="4" t="n">
        <f aca="false">ROUND(45*(L188/18),1)</f>
        <v>0</v>
      </c>
      <c r="N188" s="20"/>
      <c r="O188" s="20"/>
      <c r="P188" s="20"/>
      <c r="Q188" s="13" t="n">
        <f aca="false">M188+P188</f>
        <v>0</v>
      </c>
      <c r="R188" s="13"/>
      <c r="S188" s="5"/>
      <c r="T188" s="5"/>
      <c r="U188" s="5"/>
      <c r="V188" s="5"/>
      <c r="W188" s="5"/>
      <c r="X188" s="5"/>
      <c r="Y188" s="5"/>
      <c r="Z188" s="5"/>
    </row>
    <row r="189" customFormat="false" ht="12.75" hidden="false" customHeight="true" outlineLevel="0" collapsed="false">
      <c r="A189" s="26" t="s">
        <v>49</v>
      </c>
      <c r="B189" s="26" t="s">
        <v>50</v>
      </c>
      <c r="C189" s="26" t="s">
        <v>17</v>
      </c>
      <c r="D189" s="26" t="n">
        <v>1</v>
      </c>
      <c r="E189" s="28" t="n">
        <v>1</v>
      </c>
      <c r="F189" s="28" t="n">
        <v>1</v>
      </c>
      <c r="G189" s="28" t="n">
        <v>0</v>
      </c>
      <c r="H189" s="29" t="n">
        <f aca="false">E189+F189+G189</f>
        <v>2</v>
      </c>
      <c r="I189" s="20"/>
      <c r="J189" s="20"/>
      <c r="K189" s="20"/>
      <c r="L189" s="32" t="n">
        <f aca="false">I189+J189+K189</f>
        <v>0</v>
      </c>
      <c r="M189" s="4" t="n">
        <f aca="false">ROUND(45*(L189/18),1)</f>
        <v>0</v>
      </c>
      <c r="N189" s="20"/>
      <c r="O189" s="20"/>
      <c r="P189" s="20" t="str">
        <f aca="false">IF(O189="", "", IF(O189&lt;27.5,O189,ROUND(MAX(O189, N189 + O189*45/55), 2)))</f>
        <v/>
      </c>
      <c r="Q189" s="13"/>
      <c r="R189" s="13"/>
      <c r="S189" s="5"/>
      <c r="T189" s="5"/>
      <c r="U189" s="5"/>
      <c r="V189" s="5"/>
      <c r="W189" s="5"/>
      <c r="X189" s="5"/>
      <c r="Y189" s="5"/>
      <c r="Z189" s="5"/>
    </row>
    <row r="190" customFormat="false" ht="12.75" hidden="false" customHeight="true" outlineLevel="0" collapsed="false">
      <c r="A190" s="26" t="s">
        <v>125</v>
      </c>
      <c r="B190" s="26" t="s">
        <v>126</v>
      </c>
      <c r="C190" s="26" t="s">
        <v>17</v>
      </c>
      <c r="D190" s="26" t="n">
        <v>1</v>
      </c>
      <c r="E190" s="27"/>
      <c r="F190" s="27"/>
      <c r="G190" s="27"/>
      <c r="H190" s="29" t="n">
        <f aca="false">E190+F190+G190</f>
        <v>0</v>
      </c>
      <c r="I190" s="20"/>
      <c r="J190" s="20"/>
      <c r="K190" s="20"/>
      <c r="L190" s="32" t="n">
        <f aca="false">I190+J190+K190</f>
        <v>0</v>
      </c>
      <c r="M190" s="4" t="n">
        <f aca="false">ROUND(45*(L190/18),1)</f>
        <v>0</v>
      </c>
      <c r="N190" s="20"/>
      <c r="O190" s="20"/>
      <c r="P190" s="20" t="str">
        <f aca="false">IF(O190="", "", IF(O190&lt;27.5,O190,ROUND(MAX(O190, N190 + O190*45/55), 2)))</f>
        <v/>
      </c>
      <c r="Q190" s="13"/>
      <c r="R190" s="13"/>
      <c r="S190" s="5"/>
      <c r="T190" s="5"/>
      <c r="U190" s="5"/>
      <c r="V190" s="5"/>
      <c r="W190" s="5"/>
      <c r="X190" s="5"/>
      <c r="Y190" s="5"/>
      <c r="Z190" s="5"/>
    </row>
    <row r="191" customFormat="false" ht="12.75" hidden="false" customHeight="true" outlineLevel="0" collapsed="false">
      <c r="A191" s="26" t="s">
        <v>63</v>
      </c>
      <c r="B191" s="26" t="s">
        <v>64</v>
      </c>
      <c r="C191" s="26" t="s">
        <v>17</v>
      </c>
      <c r="D191" s="26" t="n">
        <v>1</v>
      </c>
      <c r="E191" s="27"/>
      <c r="F191" s="27"/>
      <c r="G191" s="27"/>
      <c r="H191" s="29" t="n">
        <f aca="false">E191+F191+G191</f>
        <v>0</v>
      </c>
      <c r="I191" s="20"/>
      <c r="J191" s="20"/>
      <c r="K191" s="20"/>
      <c r="L191" s="32" t="n">
        <f aca="false">I191+J191+K191</f>
        <v>0</v>
      </c>
      <c r="M191" s="4" t="n">
        <f aca="false">ROUND(45*(L191/18),1)</f>
        <v>0</v>
      </c>
      <c r="N191" s="20"/>
      <c r="O191" s="20"/>
      <c r="P191" s="20" t="str">
        <f aca="false">IF(O191="", "", IF(O191&lt;27.5,O191,ROUND(MAX(O191, N191 + O191*45/55), 2)))</f>
        <v/>
      </c>
      <c r="Q191" s="13"/>
      <c r="R191" s="13"/>
      <c r="S191" s="5"/>
      <c r="T191" s="5"/>
      <c r="U191" s="5"/>
      <c r="V191" s="5"/>
      <c r="W191" s="5"/>
      <c r="X191" s="5"/>
      <c r="Y191" s="5"/>
      <c r="Z191" s="5"/>
    </row>
    <row r="192" customFormat="false" ht="12.75" hidden="false" customHeight="true" outlineLevel="0" collapsed="false">
      <c r="A192" s="26" t="s">
        <v>65</v>
      </c>
      <c r="B192" s="26" t="s">
        <v>66</v>
      </c>
      <c r="C192" s="26" t="s">
        <v>17</v>
      </c>
      <c r="D192" s="26" t="n">
        <v>2</v>
      </c>
      <c r="E192" s="27" t="n">
        <v>1.5</v>
      </c>
      <c r="F192" s="27"/>
      <c r="G192" s="27"/>
      <c r="H192" s="29" t="n">
        <f aca="false">E192+F192+G192</f>
        <v>1.5</v>
      </c>
      <c r="I192" s="30" t="n">
        <v>1.5</v>
      </c>
      <c r="J192" s="20"/>
      <c r="K192" s="20"/>
      <c r="L192" s="32" t="n">
        <f aca="false">I192+J192+K192</f>
        <v>1.5</v>
      </c>
      <c r="M192" s="4" t="n">
        <f aca="false">ROUND(45*(L192/18),1)</f>
        <v>3.8</v>
      </c>
      <c r="N192" s="20"/>
      <c r="O192" s="20"/>
      <c r="P192" s="20" t="str">
        <f aca="false">IF(O192="", "", IF(O192&lt;27.5,O192,ROUND(MAX(O192, N192 + O192*45/55), 2)))</f>
        <v/>
      </c>
      <c r="Q192" s="13"/>
      <c r="R192" s="13"/>
      <c r="S192" s="5"/>
      <c r="T192" s="5"/>
      <c r="U192" s="5"/>
      <c r="V192" s="5"/>
      <c r="W192" s="5"/>
      <c r="X192" s="5"/>
      <c r="Y192" s="5"/>
      <c r="Z192" s="5"/>
    </row>
    <row r="193" customFormat="false" ht="12.75" hidden="false" customHeight="true" outlineLevel="0" collapsed="false">
      <c r="A193" s="26" t="s">
        <v>67</v>
      </c>
      <c r="B193" s="26" t="s">
        <v>68</v>
      </c>
      <c r="C193" s="26" t="s">
        <v>17</v>
      </c>
      <c r="D193" s="26" t="n">
        <v>2</v>
      </c>
      <c r="E193" s="27"/>
      <c r="F193" s="27"/>
      <c r="G193" s="27"/>
      <c r="H193" s="29" t="n">
        <f aca="false">E193+F193+G193</f>
        <v>0</v>
      </c>
      <c r="I193" s="20"/>
      <c r="J193" s="20"/>
      <c r="K193" s="20"/>
      <c r="L193" s="32" t="n">
        <f aca="false">I193+J193+K193</f>
        <v>0</v>
      </c>
      <c r="M193" s="4" t="n">
        <f aca="false">ROUND(45*(L193/18),1)</f>
        <v>0</v>
      </c>
      <c r="N193" s="20"/>
      <c r="O193" s="20"/>
      <c r="P193" s="20" t="str">
        <f aca="false">IF(O193="", "", IF(O193&lt;27.5,O193,ROUND(MAX(O193, N193 + O193*45/55), 2)))</f>
        <v/>
      </c>
      <c r="Q193" s="13"/>
      <c r="R193" s="13"/>
      <c r="S193" s="5"/>
      <c r="T193" s="5"/>
      <c r="U193" s="5"/>
      <c r="V193" s="5"/>
      <c r="W193" s="5"/>
      <c r="X193" s="5"/>
      <c r="Y193" s="5"/>
      <c r="Z193" s="5"/>
    </row>
    <row r="194" customFormat="false" ht="12.75" hidden="false" customHeight="true" outlineLevel="0" collapsed="false">
      <c r="A194" s="26" t="s">
        <v>71</v>
      </c>
      <c r="B194" s="26" t="s">
        <v>72</v>
      </c>
      <c r="C194" s="26" t="s">
        <v>17</v>
      </c>
      <c r="D194" s="26" t="n">
        <v>1</v>
      </c>
      <c r="E194" s="27"/>
      <c r="F194" s="27"/>
      <c r="G194" s="27"/>
      <c r="H194" s="29" t="n">
        <f aca="false">E194+F194+G194</f>
        <v>0</v>
      </c>
      <c r="I194" s="20"/>
      <c r="J194" s="20"/>
      <c r="K194" s="20"/>
      <c r="L194" s="32" t="n">
        <f aca="false">I194+J194+K194</f>
        <v>0</v>
      </c>
      <c r="M194" s="4" t="n">
        <f aca="false">ROUND(45*(L194/18),1)</f>
        <v>0</v>
      </c>
      <c r="N194" s="20"/>
      <c r="O194" s="20"/>
      <c r="P194" s="20" t="str">
        <f aca="false">IF(O194="", "", IF(O194&lt;27.5,O194,ROUND(MAX(O194, N194 + O194*45/55), 2)))</f>
        <v/>
      </c>
      <c r="Q194" s="13"/>
      <c r="R194" s="13"/>
      <c r="S194" s="5"/>
      <c r="T194" s="5"/>
      <c r="U194" s="5"/>
      <c r="V194" s="5"/>
      <c r="W194" s="5"/>
      <c r="X194" s="5"/>
      <c r="Y194" s="5"/>
      <c r="Z194" s="5"/>
    </row>
    <row r="195" customFormat="false" ht="12.75" hidden="false" customHeight="true" outlineLevel="0" collapsed="false">
      <c r="A195" s="26" t="s">
        <v>73</v>
      </c>
      <c r="B195" s="26" t="s">
        <v>74</v>
      </c>
      <c r="C195" s="26" t="s">
        <v>17</v>
      </c>
      <c r="D195" s="26" t="n">
        <v>1</v>
      </c>
      <c r="E195" s="27"/>
      <c r="F195" s="27"/>
      <c r="G195" s="27"/>
      <c r="H195" s="29" t="n">
        <f aca="false">E195+F195+G195</f>
        <v>0</v>
      </c>
      <c r="I195" s="20"/>
      <c r="J195" s="20"/>
      <c r="K195" s="20"/>
      <c r="L195" s="32" t="n">
        <f aca="false">I195+J195+K195</f>
        <v>0</v>
      </c>
      <c r="M195" s="4" t="n">
        <f aca="false">ROUND(45*(L195/18),1)</f>
        <v>0</v>
      </c>
      <c r="N195" s="20"/>
      <c r="O195" s="20"/>
      <c r="P195" s="20" t="str">
        <f aca="false">IF(O195="", "", IF(O195&lt;27.5,O195,ROUND(MAX(O195, N195 + O195*45/55), 2)))</f>
        <v/>
      </c>
      <c r="Q195" s="13"/>
      <c r="R195" s="13"/>
      <c r="S195" s="5"/>
      <c r="T195" s="5"/>
      <c r="U195" s="5"/>
      <c r="V195" s="5"/>
      <c r="W195" s="5"/>
      <c r="X195" s="5"/>
      <c r="Y195" s="5"/>
      <c r="Z195" s="5"/>
    </row>
    <row r="196" customFormat="false" ht="12.75" hidden="false" customHeight="true" outlineLevel="0" collapsed="false">
      <c r="A196" s="26" t="s">
        <v>75</v>
      </c>
      <c r="B196" s="26" t="s">
        <v>76</v>
      </c>
      <c r="C196" s="26" t="s">
        <v>17</v>
      </c>
      <c r="D196" s="26" t="n">
        <v>1</v>
      </c>
      <c r="E196" s="27"/>
      <c r="F196" s="27"/>
      <c r="G196" s="27"/>
      <c r="H196" s="29" t="n">
        <f aca="false">E196+F196+G196</f>
        <v>0</v>
      </c>
      <c r="I196" s="20"/>
      <c r="J196" s="20"/>
      <c r="K196" s="20"/>
      <c r="L196" s="32" t="n">
        <f aca="false">I196+J196+K196</f>
        <v>0</v>
      </c>
      <c r="M196" s="4" t="n">
        <f aca="false">ROUND(45*(L196/18),1)</f>
        <v>0</v>
      </c>
      <c r="N196" s="20"/>
      <c r="O196" s="20"/>
      <c r="P196" s="20" t="str">
        <f aca="false">IF(O196="", "", IF(O196&lt;27.5,O196,ROUND(MAX(O196, N196 + O196*45/55), 2)))</f>
        <v/>
      </c>
      <c r="Q196" s="13"/>
      <c r="R196" s="13"/>
      <c r="S196" s="5"/>
      <c r="T196" s="5"/>
      <c r="U196" s="5"/>
      <c r="V196" s="5"/>
      <c r="W196" s="5"/>
      <c r="X196" s="5"/>
      <c r="Y196" s="5"/>
      <c r="Z196" s="5"/>
    </row>
    <row r="197" customFormat="false" ht="12.75" hidden="false" customHeight="true" outlineLevel="0" collapsed="false">
      <c r="A197" s="26" t="s">
        <v>77</v>
      </c>
      <c r="B197" s="26" t="s">
        <v>78</v>
      </c>
      <c r="C197" s="26" t="s">
        <v>17</v>
      </c>
      <c r="D197" s="26" t="n">
        <v>1</v>
      </c>
      <c r="E197" s="27"/>
      <c r="F197" s="27"/>
      <c r="G197" s="27"/>
      <c r="H197" s="29" t="n">
        <f aca="false">E197+F197+G197</f>
        <v>0</v>
      </c>
      <c r="I197" s="20"/>
      <c r="J197" s="20"/>
      <c r="K197" s="20"/>
      <c r="L197" s="32" t="n">
        <f aca="false">I197+J197+K197</f>
        <v>0</v>
      </c>
      <c r="M197" s="4" t="n">
        <f aca="false">ROUND(45*(L197/18),1)</f>
        <v>0</v>
      </c>
      <c r="N197" s="20"/>
      <c r="O197" s="20"/>
      <c r="P197" s="20" t="str">
        <f aca="false">IF(O197="", "", IF(O197&lt;27.5,O197,ROUND(MAX(O197, N197 + O197*45/55), 2)))</f>
        <v/>
      </c>
      <c r="Q197" s="13"/>
      <c r="R197" s="13"/>
      <c r="S197" s="5"/>
      <c r="T197" s="5"/>
      <c r="U197" s="5"/>
      <c r="V197" s="5"/>
      <c r="W197" s="5"/>
      <c r="X197" s="5"/>
      <c r="Y197" s="5"/>
      <c r="Z197" s="5"/>
    </row>
    <row r="198" customFormat="false" ht="12.75" hidden="false" customHeight="true" outlineLevel="0" collapsed="false">
      <c r="A198" s="26" t="s">
        <v>79</v>
      </c>
      <c r="B198" s="26" t="s">
        <v>80</v>
      </c>
      <c r="C198" s="26" t="s">
        <v>17</v>
      </c>
      <c r="D198" s="26" t="n">
        <v>2</v>
      </c>
      <c r="E198" s="27"/>
      <c r="F198" s="27"/>
      <c r="G198" s="27"/>
      <c r="H198" s="29" t="n">
        <f aca="false">E198+F198+G198</f>
        <v>0</v>
      </c>
      <c r="I198" s="20"/>
      <c r="J198" s="20"/>
      <c r="K198" s="20"/>
      <c r="L198" s="32" t="n">
        <f aca="false">I198+J198+K198</f>
        <v>0</v>
      </c>
      <c r="M198" s="4" t="n">
        <f aca="false">ROUND(45*(L198/18),1)</f>
        <v>0</v>
      </c>
      <c r="N198" s="20"/>
      <c r="O198" s="20"/>
      <c r="P198" s="20" t="str">
        <f aca="false">IF(O198="", "", IF(O198&lt;27.5,O198,ROUND(MAX(O198, N198 + O198*45/55), 2)))</f>
        <v/>
      </c>
      <c r="Q198" s="13"/>
      <c r="R198" s="13"/>
      <c r="S198" s="5"/>
      <c r="T198" s="5"/>
      <c r="U198" s="5"/>
      <c r="V198" s="5"/>
      <c r="W198" s="5"/>
      <c r="X198" s="5"/>
      <c r="Y198" s="5"/>
      <c r="Z198" s="5"/>
    </row>
    <row r="199" customFormat="false" ht="12.75" hidden="false" customHeight="true" outlineLevel="0" collapsed="false">
      <c r="A199" s="26" t="s">
        <v>83</v>
      </c>
      <c r="B199" s="26" t="s">
        <v>84</v>
      </c>
      <c r="C199" s="26" t="s">
        <v>17</v>
      </c>
      <c r="D199" s="26" t="n">
        <v>1</v>
      </c>
      <c r="E199" s="27"/>
      <c r="F199" s="27"/>
      <c r="G199" s="27"/>
      <c r="H199" s="29" t="n">
        <f aca="false">E199+F199+G199</f>
        <v>0</v>
      </c>
      <c r="I199" s="20"/>
      <c r="J199" s="20"/>
      <c r="K199" s="20"/>
      <c r="L199" s="32" t="n">
        <f aca="false">I199+J199+K199</f>
        <v>0</v>
      </c>
      <c r="M199" s="4" t="n">
        <f aca="false">ROUND(45*(L199/18),1)</f>
        <v>0</v>
      </c>
      <c r="N199" s="20"/>
      <c r="O199" s="20"/>
      <c r="P199" s="20" t="str">
        <f aca="false">IF(O199="", "", IF(O199&lt;27.5,O199,ROUND(MAX(O199, N199 + O199*45/55), 2)))</f>
        <v/>
      </c>
      <c r="Q199" s="13"/>
      <c r="R199" s="13"/>
      <c r="S199" s="5"/>
      <c r="T199" s="5"/>
      <c r="U199" s="5"/>
      <c r="V199" s="5"/>
      <c r="W199" s="5"/>
      <c r="X199" s="5"/>
      <c r="Y199" s="5"/>
      <c r="Z199" s="5"/>
    </row>
    <row r="200" customFormat="false" ht="12.75" hidden="false" customHeight="true" outlineLevel="0" collapsed="false">
      <c r="A200" s="26" t="s">
        <v>87</v>
      </c>
      <c r="B200" s="26" t="s">
        <v>88</v>
      </c>
      <c r="C200" s="26" t="s">
        <v>17</v>
      </c>
      <c r="D200" s="26" t="n">
        <v>1</v>
      </c>
      <c r="E200" s="27" t="n">
        <v>3</v>
      </c>
      <c r="F200" s="27"/>
      <c r="G200" s="27"/>
      <c r="H200" s="29" t="n">
        <f aca="false">E200+F200+G200</f>
        <v>3</v>
      </c>
      <c r="I200" s="30" t="n">
        <v>3</v>
      </c>
      <c r="J200" s="20"/>
      <c r="K200" s="20"/>
      <c r="L200" s="32" t="n">
        <f aca="false">I200+J200+K200</f>
        <v>3</v>
      </c>
      <c r="M200" s="4" t="n">
        <f aca="false">ROUND(45*(L200/18),1)</f>
        <v>7.5</v>
      </c>
      <c r="N200" s="20"/>
      <c r="O200" s="20"/>
      <c r="P200" s="20" t="str">
        <f aca="false">IF(O200="", "", IF(O200&lt;27.5,O200,ROUND(MAX(O200, N200 + O200*45/55), 2)))</f>
        <v/>
      </c>
      <c r="Q200" s="13"/>
      <c r="R200" s="13"/>
      <c r="S200" s="5"/>
      <c r="T200" s="5"/>
      <c r="U200" s="5"/>
      <c r="V200" s="5"/>
      <c r="W200" s="5"/>
      <c r="X200" s="5"/>
      <c r="Y200" s="5"/>
      <c r="Z200" s="5"/>
    </row>
    <row r="201" customFormat="false" ht="12.75" hidden="false" customHeight="true" outlineLevel="0" collapsed="false">
      <c r="A201" s="26" t="s">
        <v>93</v>
      </c>
      <c r="B201" s="26" t="s">
        <v>94</v>
      </c>
      <c r="C201" s="26" t="s">
        <v>17</v>
      </c>
      <c r="D201" s="26" t="n">
        <v>1</v>
      </c>
      <c r="E201" s="28" t="n">
        <v>3</v>
      </c>
      <c r="F201" s="28" t="n">
        <v>2</v>
      </c>
      <c r="G201" s="28" t="n">
        <v>0</v>
      </c>
      <c r="H201" s="29" t="n">
        <f aca="false">E201+F201+G201</f>
        <v>5</v>
      </c>
      <c r="I201" s="20"/>
      <c r="J201" s="20"/>
      <c r="K201" s="20"/>
      <c r="L201" s="32" t="n">
        <f aca="false">I201+J201+K201</f>
        <v>0</v>
      </c>
      <c r="M201" s="4" t="n">
        <f aca="false">ROUND(45*(L201/18),1)</f>
        <v>0</v>
      </c>
      <c r="N201" s="20"/>
      <c r="O201" s="20"/>
      <c r="P201" s="20" t="str">
        <f aca="false">IF(O201="", "", IF(O201&lt;27.5,O201,ROUND(MAX(O201, N201 + O201*45/55), 2)))</f>
        <v/>
      </c>
      <c r="Q201" s="13"/>
      <c r="R201" s="13"/>
      <c r="S201" s="5"/>
      <c r="T201" s="5"/>
      <c r="U201" s="5"/>
      <c r="V201" s="5"/>
      <c r="W201" s="5"/>
      <c r="X201" s="5"/>
      <c r="Y201" s="5"/>
      <c r="Z201" s="5"/>
    </row>
    <row r="202" customFormat="false" ht="12.75" hidden="false" customHeight="true" outlineLevel="0" collapsed="false">
      <c r="A202" s="26" t="s">
        <v>95</v>
      </c>
      <c r="B202" s="26" t="s">
        <v>96</v>
      </c>
      <c r="C202" s="26" t="s">
        <v>17</v>
      </c>
      <c r="D202" s="26" t="n">
        <v>1</v>
      </c>
      <c r="E202" s="27"/>
      <c r="F202" s="27"/>
      <c r="G202" s="27"/>
      <c r="H202" s="29" t="n">
        <f aca="false">E202+F202+G202</f>
        <v>0</v>
      </c>
      <c r="I202" s="20"/>
      <c r="J202" s="20"/>
      <c r="K202" s="20"/>
      <c r="L202" s="32" t="n">
        <f aca="false">I202+J202+K202</f>
        <v>0</v>
      </c>
      <c r="M202" s="4" t="n">
        <f aca="false">ROUND(45*(L202/18),1)</f>
        <v>0</v>
      </c>
      <c r="N202" s="20"/>
      <c r="O202" s="20"/>
      <c r="P202" s="20" t="str">
        <f aca="false">IF(O202="", "", IF(O202&lt;27.5,O202,ROUND(MAX(O202, N202 + O202*45/55), 2)))</f>
        <v/>
      </c>
      <c r="Q202" s="13"/>
      <c r="R202" s="13"/>
      <c r="S202" s="5"/>
      <c r="T202" s="5"/>
      <c r="U202" s="5"/>
      <c r="V202" s="5"/>
      <c r="W202" s="5"/>
      <c r="X202" s="5"/>
      <c r="Y202" s="5"/>
      <c r="Z202" s="5"/>
    </row>
    <row r="203" customFormat="false" ht="12.75" hidden="false" customHeight="true" outlineLevel="0" collapsed="false">
      <c r="A203" s="26" t="s">
        <v>97</v>
      </c>
      <c r="B203" s="26" t="s">
        <v>98</v>
      </c>
      <c r="C203" s="26" t="s">
        <v>17</v>
      </c>
      <c r="D203" s="26" t="n">
        <v>1</v>
      </c>
      <c r="E203" s="28" t="n">
        <v>1</v>
      </c>
      <c r="F203" s="28" t="n">
        <v>0</v>
      </c>
      <c r="G203" s="28" t="n">
        <v>0</v>
      </c>
      <c r="H203" s="29" t="n">
        <f aca="false">E203+F203+G203</f>
        <v>1</v>
      </c>
      <c r="I203" s="20"/>
      <c r="J203" s="20"/>
      <c r="K203" s="20"/>
      <c r="L203" s="32" t="n">
        <f aca="false">I203+J203+K203</f>
        <v>0</v>
      </c>
      <c r="M203" s="4" t="n">
        <f aca="false">ROUND(45*(L203/18),1)</f>
        <v>0</v>
      </c>
      <c r="N203" s="20"/>
      <c r="O203" s="20"/>
      <c r="P203" s="20" t="str">
        <f aca="false">IF(O203="", "", IF(O203&lt;27.5,O203,ROUND(MAX(O203, N203 + O203*45/55), 2)))</f>
        <v/>
      </c>
      <c r="Q203" s="13"/>
      <c r="R203" s="13"/>
      <c r="S203" s="5"/>
      <c r="T203" s="5"/>
      <c r="U203" s="5"/>
      <c r="V203" s="5"/>
      <c r="W203" s="5"/>
      <c r="X203" s="5"/>
      <c r="Y203" s="5"/>
      <c r="Z203" s="5"/>
    </row>
    <row r="204" customFormat="false" ht="12.75" hidden="false" customHeight="true" outlineLevel="0" collapsed="false">
      <c r="A204" s="26" t="s">
        <v>99</v>
      </c>
      <c r="B204" s="26" t="s">
        <v>100</v>
      </c>
      <c r="C204" s="26" t="s">
        <v>17</v>
      </c>
      <c r="D204" s="26" t="n">
        <v>1</v>
      </c>
      <c r="E204" s="27"/>
      <c r="F204" s="27"/>
      <c r="G204" s="27"/>
      <c r="H204" s="29" t="n">
        <f aca="false">E204+F204+G204</f>
        <v>0</v>
      </c>
      <c r="I204" s="20"/>
      <c r="J204" s="20"/>
      <c r="K204" s="20"/>
      <c r="L204" s="32" t="n">
        <f aca="false">I204+J204+K204</f>
        <v>0</v>
      </c>
      <c r="M204" s="4" t="n">
        <f aca="false">ROUND(45*(L204/18),1)</f>
        <v>0</v>
      </c>
      <c r="N204" s="20"/>
      <c r="O204" s="20"/>
      <c r="P204" s="20" t="str">
        <f aca="false">IF(O204="", "", IF(O204&lt;27.5,O204,ROUND(MAX(O204, N204 + O204*45/55), 2)))</f>
        <v/>
      </c>
      <c r="Q204" s="13"/>
      <c r="R204" s="13"/>
      <c r="S204" s="5"/>
      <c r="T204" s="5"/>
      <c r="U204" s="5"/>
      <c r="V204" s="5"/>
      <c r="W204" s="5"/>
      <c r="X204" s="5"/>
      <c r="Y204" s="5"/>
      <c r="Z204" s="5"/>
    </row>
    <row r="205" customFormat="false" ht="12.75" hidden="false" customHeight="true" outlineLevel="0" collapsed="false">
      <c r="A205" s="26" t="s">
        <v>101</v>
      </c>
      <c r="B205" s="26" t="s">
        <v>102</v>
      </c>
      <c r="C205" s="26" t="s">
        <v>17</v>
      </c>
      <c r="D205" s="26" t="n">
        <v>1</v>
      </c>
      <c r="E205" s="27"/>
      <c r="F205" s="27"/>
      <c r="G205" s="27"/>
      <c r="H205" s="29" t="n">
        <f aca="false">E205+F205+G205</f>
        <v>0</v>
      </c>
      <c r="I205" s="20"/>
      <c r="J205" s="20"/>
      <c r="K205" s="20"/>
      <c r="L205" s="32" t="n">
        <f aca="false">I205+J205+K205</f>
        <v>0</v>
      </c>
      <c r="M205" s="4" t="n">
        <f aca="false">ROUND(45*(L205/18),1)</f>
        <v>0</v>
      </c>
      <c r="N205" s="20"/>
      <c r="O205" s="20"/>
      <c r="P205" s="20" t="str">
        <f aca="false">IF(O205="", "", IF(O205&lt;27.5,O205,ROUND(MAX(O205, N205 + O205*45/55), 2)))</f>
        <v/>
      </c>
      <c r="Q205" s="13"/>
      <c r="R205" s="13"/>
      <c r="S205" s="5"/>
      <c r="T205" s="5"/>
      <c r="U205" s="5"/>
      <c r="V205" s="5"/>
      <c r="W205" s="5"/>
      <c r="X205" s="5"/>
      <c r="Y205" s="5"/>
      <c r="Z205" s="5"/>
    </row>
    <row r="206" customFormat="false" ht="12.75" hidden="false" customHeight="true" outlineLevel="0" collapsed="false">
      <c r="A206" s="26" t="s">
        <v>103</v>
      </c>
      <c r="B206" s="26" t="s">
        <v>104</v>
      </c>
      <c r="C206" s="26" t="s">
        <v>17</v>
      </c>
      <c r="D206" s="26" t="n">
        <v>1</v>
      </c>
      <c r="E206" s="27"/>
      <c r="F206" s="27"/>
      <c r="G206" s="27"/>
      <c r="H206" s="29" t="n">
        <f aca="false">E206+F206+G206</f>
        <v>0</v>
      </c>
      <c r="I206" s="20"/>
      <c r="J206" s="20"/>
      <c r="K206" s="20"/>
      <c r="L206" s="32" t="n">
        <f aca="false">I206+J206+K206</f>
        <v>0</v>
      </c>
      <c r="M206" s="4" t="n">
        <f aca="false">ROUND(45*(L206/18),1)</f>
        <v>0</v>
      </c>
      <c r="N206" s="20"/>
      <c r="O206" s="20"/>
      <c r="P206" s="20" t="str">
        <f aca="false">IF(O206="", "", IF(O206&lt;27.5,O206,ROUND(MAX(O206, N206 + O206*45/55), 2)))</f>
        <v/>
      </c>
      <c r="Q206" s="13"/>
      <c r="R206" s="13"/>
      <c r="S206" s="5"/>
      <c r="T206" s="5"/>
      <c r="U206" s="5"/>
      <c r="V206" s="5"/>
      <c r="W206" s="5"/>
      <c r="X206" s="5"/>
      <c r="Y206" s="5"/>
      <c r="Z206" s="5"/>
    </row>
    <row r="207" customFormat="false" ht="12.75" hidden="false" customHeight="true" outlineLevel="0" collapsed="false">
      <c r="A207" s="26" t="s">
        <v>105</v>
      </c>
      <c r="B207" s="26" t="s">
        <v>106</v>
      </c>
      <c r="C207" s="26" t="s">
        <v>17</v>
      </c>
      <c r="D207" s="26" t="n">
        <v>2</v>
      </c>
      <c r="E207" s="27"/>
      <c r="F207" s="27"/>
      <c r="G207" s="27"/>
      <c r="H207" s="29" t="n">
        <f aca="false">E207+F207+G207</f>
        <v>0</v>
      </c>
      <c r="I207" s="20"/>
      <c r="J207" s="20"/>
      <c r="K207" s="20"/>
      <c r="L207" s="32" t="n">
        <f aca="false">I207+J207+K207</f>
        <v>0</v>
      </c>
      <c r="M207" s="4" t="n">
        <f aca="false">ROUND(45*(L207/18),1)</f>
        <v>0</v>
      </c>
      <c r="N207" s="20" t="n">
        <v>0</v>
      </c>
      <c r="O207" s="20"/>
      <c r="P207" s="20" t="str">
        <f aca="false">IF(O207="", "", IF(O207&lt;27.5,O207,ROUND(MAX(O207, N207 + O207*45/55), 2)))</f>
        <v/>
      </c>
      <c r="Q207" s="13"/>
      <c r="R207" s="13"/>
      <c r="S207" s="5"/>
      <c r="T207" s="5"/>
      <c r="U207" s="5"/>
      <c r="V207" s="5"/>
      <c r="W207" s="5"/>
      <c r="X207" s="5"/>
      <c r="Y207" s="5"/>
      <c r="Z207" s="5"/>
    </row>
    <row r="208" customFormat="false" ht="12.75" hidden="false" customHeight="true" outlineLevel="0" collapsed="false">
      <c r="A208" s="26" t="s">
        <v>107</v>
      </c>
      <c r="B208" s="26" t="s">
        <v>108</v>
      </c>
      <c r="C208" s="26" t="s">
        <v>17</v>
      </c>
      <c r="D208" s="26" t="n">
        <v>1</v>
      </c>
      <c r="E208" s="28" t="n">
        <v>1</v>
      </c>
      <c r="F208" s="28" t="n">
        <v>1</v>
      </c>
      <c r="G208" s="27"/>
      <c r="H208" s="29" t="n">
        <f aca="false">E208+F208+G208</f>
        <v>2</v>
      </c>
      <c r="I208" s="20"/>
      <c r="J208" s="20"/>
      <c r="K208" s="20"/>
      <c r="L208" s="32" t="n">
        <f aca="false">I208+J208+K208</f>
        <v>0</v>
      </c>
      <c r="M208" s="4" t="n">
        <f aca="false">ROUND(45*(L208/18),1)</f>
        <v>0</v>
      </c>
      <c r="N208" s="20" t="n">
        <v>5</v>
      </c>
      <c r="O208" s="20"/>
      <c r="P208" s="20" t="str">
        <f aca="false">IF(O208="", "", IF(O208&lt;27.5,O208,ROUND(MAX(O208, N208 + O208*45/55), 2)))</f>
        <v/>
      </c>
      <c r="Q208" s="13"/>
      <c r="R208" s="13"/>
      <c r="S208" s="5"/>
      <c r="T208" s="5"/>
      <c r="U208" s="5"/>
      <c r="V208" s="5"/>
      <c r="W208" s="5"/>
      <c r="X208" s="5"/>
      <c r="Y208" s="5"/>
      <c r="Z208" s="5"/>
    </row>
    <row r="209" customFormat="false" ht="12.75" hidden="false" customHeight="true" outlineLevel="0" collapsed="false">
      <c r="A209" s="26" t="s">
        <v>109</v>
      </c>
      <c r="B209" s="26" t="s">
        <v>110</v>
      </c>
      <c r="C209" s="26" t="s">
        <v>17</v>
      </c>
      <c r="D209" s="26" t="n">
        <v>1</v>
      </c>
      <c r="E209" s="27"/>
      <c r="F209" s="27"/>
      <c r="G209" s="27"/>
      <c r="H209" s="29" t="n">
        <f aca="false">E209+F209+G209</f>
        <v>0</v>
      </c>
      <c r="I209" s="20"/>
      <c r="J209" s="20"/>
      <c r="K209" s="20"/>
      <c r="L209" s="32" t="n">
        <f aca="false">I209+J209+K209</f>
        <v>0</v>
      </c>
      <c r="M209" s="4" t="n">
        <f aca="false">ROUND(45*(L209/18),1)</f>
        <v>0</v>
      </c>
      <c r="N209" s="20" t="n">
        <v>0</v>
      </c>
      <c r="O209" s="20"/>
      <c r="P209" s="20" t="str">
        <f aca="false">IF(O209="", "", IF(O209&lt;27.5,O209,ROUND(MAX(O209, N209 + O209*45/55), 2)))</f>
        <v/>
      </c>
      <c r="Q209" s="13"/>
      <c r="R209" s="13"/>
      <c r="S209" s="5"/>
      <c r="T209" s="5"/>
      <c r="U209" s="5"/>
      <c r="V209" s="5"/>
      <c r="W209" s="5"/>
      <c r="X209" s="5"/>
      <c r="Y209" s="5"/>
      <c r="Z209" s="5"/>
    </row>
    <row r="210" customFormat="false" ht="12.75" hidden="false" customHeight="true" outlineLevel="0" collapsed="false">
      <c r="A210" s="26" t="s">
        <v>113</v>
      </c>
      <c r="B210" s="26" t="s">
        <v>114</v>
      </c>
      <c r="C210" s="26" t="s">
        <v>17</v>
      </c>
      <c r="D210" s="26" t="n">
        <v>1</v>
      </c>
      <c r="E210" s="27"/>
      <c r="F210" s="27"/>
      <c r="G210" s="27"/>
      <c r="H210" s="29" t="n">
        <f aca="false">E210+F210+G210</f>
        <v>0</v>
      </c>
      <c r="I210" s="20"/>
      <c r="J210" s="20"/>
      <c r="K210" s="20"/>
      <c r="L210" s="32" t="n">
        <f aca="false">I210+J210+K210</f>
        <v>0</v>
      </c>
      <c r="M210" s="4" t="n">
        <f aca="false">ROUND(45*(L210/18),1)</f>
        <v>0</v>
      </c>
      <c r="N210" s="20" t="n">
        <v>6.25</v>
      </c>
      <c r="O210" s="20"/>
      <c r="P210" s="20" t="str">
        <f aca="false">IF(O210="", "", IF(O210&lt;27.5,O210,ROUND(MAX(O210, N210 + O210*45/55), 2)))</f>
        <v/>
      </c>
      <c r="Q210" s="13"/>
      <c r="R210" s="13"/>
      <c r="S210" s="5"/>
      <c r="T210" s="5"/>
      <c r="U210" s="5"/>
      <c r="V210" s="5"/>
      <c r="W210" s="5"/>
      <c r="X210" s="5"/>
      <c r="Y210" s="5"/>
      <c r="Z210" s="5"/>
    </row>
    <row r="211" customFormat="false" ht="12.75" hidden="false" customHeight="true" outlineLevel="0" collapsed="false">
      <c r="A211" s="26" t="s">
        <v>115</v>
      </c>
      <c r="B211" s="26" t="s">
        <v>116</v>
      </c>
      <c r="C211" s="26" t="s">
        <v>17</v>
      </c>
      <c r="D211" s="26" t="n">
        <v>2</v>
      </c>
      <c r="E211" s="27"/>
      <c r="F211" s="27"/>
      <c r="G211" s="27"/>
      <c r="H211" s="29" t="n">
        <f aca="false">E211+F211+G211</f>
        <v>0</v>
      </c>
      <c r="I211" s="20"/>
      <c r="J211" s="20"/>
      <c r="K211" s="20"/>
      <c r="L211" s="32" t="n">
        <f aca="false">I211+J211+K211</f>
        <v>0</v>
      </c>
      <c r="M211" s="4" t="n">
        <f aca="false">ROUND(45*(L211/18),1)</f>
        <v>0</v>
      </c>
      <c r="N211" s="20" t="n">
        <v>0</v>
      </c>
      <c r="O211" s="20"/>
      <c r="P211" s="20" t="str">
        <f aca="false">IF(O211="", "", IF(O211&lt;27.5,O211,ROUND(MAX(O211, N211 + O211*45/55), 2)))</f>
        <v/>
      </c>
      <c r="Q211" s="13"/>
      <c r="R211" s="13"/>
      <c r="S211" s="5"/>
      <c r="T211" s="5"/>
      <c r="U211" s="5"/>
      <c r="V211" s="5"/>
      <c r="W211" s="5"/>
      <c r="X211" s="5"/>
      <c r="Y211" s="5"/>
      <c r="Z211" s="5"/>
    </row>
    <row r="212" customFormat="false" ht="12.75" hidden="false" customHeight="true" outlineLevel="0" collapsed="false">
      <c r="A212" s="26" t="s">
        <v>117</v>
      </c>
      <c r="B212" s="26" t="s">
        <v>118</v>
      </c>
      <c r="C212" s="26" t="s">
        <v>17</v>
      </c>
      <c r="D212" s="26" t="n">
        <v>1</v>
      </c>
      <c r="E212" s="27"/>
      <c r="F212" s="27"/>
      <c r="G212" s="27"/>
      <c r="H212" s="29" t="n">
        <f aca="false">E212+F212+G212</f>
        <v>0</v>
      </c>
      <c r="I212" s="20"/>
      <c r="J212" s="20"/>
      <c r="K212" s="20"/>
      <c r="L212" s="32" t="n">
        <f aca="false">I212+J212+K212</f>
        <v>0</v>
      </c>
      <c r="M212" s="4" t="n">
        <f aca="false">ROUND(45*(L212/18),1)</f>
        <v>0</v>
      </c>
      <c r="N212" s="20" t="n">
        <v>0</v>
      </c>
      <c r="O212" s="20"/>
      <c r="P212" s="20" t="str">
        <f aca="false">IF(O212="", "", IF(O212&lt;27.5,O212,ROUND(MAX(O212, N212 + O212*45/55), 2)))</f>
        <v/>
      </c>
      <c r="Q212" s="13"/>
      <c r="R212" s="13"/>
      <c r="S212" s="5"/>
      <c r="T212" s="5"/>
      <c r="U212" s="5"/>
      <c r="V212" s="5"/>
      <c r="W212" s="5"/>
      <c r="X212" s="5"/>
      <c r="Y212" s="5"/>
      <c r="Z212" s="5"/>
    </row>
    <row r="213" customFormat="false" ht="12.75" hidden="false" customHeight="true" outlineLevel="0" collapsed="false">
      <c r="A213" s="26" t="s">
        <v>119</v>
      </c>
      <c r="B213" s="26" t="s">
        <v>120</v>
      </c>
      <c r="C213" s="26" t="s">
        <v>17</v>
      </c>
      <c r="D213" s="26" t="n">
        <v>1</v>
      </c>
      <c r="E213" s="28" t="n">
        <v>3.5</v>
      </c>
      <c r="F213" s="27"/>
      <c r="G213" s="27"/>
      <c r="H213" s="29" t="n">
        <f aca="false">E213+F213+G213</f>
        <v>3.5</v>
      </c>
      <c r="I213" s="20"/>
      <c r="J213" s="20"/>
      <c r="K213" s="20"/>
      <c r="L213" s="32" t="n">
        <f aca="false">I213+J213+K213</f>
        <v>0</v>
      </c>
      <c r="M213" s="4" t="n">
        <f aca="false">ROUND(45*(L213/18),1)</f>
        <v>0</v>
      </c>
      <c r="N213" s="20" t="n">
        <v>8.125</v>
      </c>
      <c r="O213" s="20"/>
      <c r="P213" s="20" t="str">
        <f aca="false">IF(O213="", "", IF(O213&lt;27.5,O213,ROUND(MAX(O213, N213 + O213*45/55), 2)))</f>
        <v/>
      </c>
      <c r="Q213" s="13"/>
      <c r="R213" s="13"/>
      <c r="S213" s="5"/>
      <c r="T213" s="5"/>
      <c r="U213" s="5"/>
      <c r="V213" s="5"/>
      <c r="W213" s="5"/>
      <c r="X213" s="5"/>
      <c r="Y213" s="5"/>
      <c r="Z213" s="5"/>
    </row>
    <row r="214" customFormat="false" ht="12.75" hidden="false" customHeight="true" outlineLevel="0" collapsed="false">
      <c r="A214" s="26" t="s">
        <v>121</v>
      </c>
      <c r="B214" s="26" t="s">
        <v>122</v>
      </c>
      <c r="C214" s="26" t="s">
        <v>17</v>
      </c>
      <c r="D214" s="26" t="n">
        <v>1</v>
      </c>
      <c r="E214" s="27" t="n">
        <v>3</v>
      </c>
      <c r="F214" s="27"/>
      <c r="G214" s="27"/>
      <c r="H214" s="29" t="n">
        <f aca="false">E214+F214+G214</f>
        <v>3</v>
      </c>
      <c r="I214" s="30" t="n">
        <v>3</v>
      </c>
      <c r="J214" s="20"/>
      <c r="K214" s="20"/>
      <c r="L214" s="32" t="n">
        <f aca="false">I214+J214+K214</f>
        <v>3</v>
      </c>
      <c r="M214" s="4" t="n">
        <f aca="false">ROUND(45*(L214/18),1)</f>
        <v>7.5</v>
      </c>
      <c r="N214" s="20" t="n">
        <v>0</v>
      </c>
      <c r="O214" s="20"/>
      <c r="P214" s="20" t="str">
        <f aca="false">IF(O214="", "", IF(O214&lt;27.5,O214,ROUND(MAX(O214, N214 + O214*45/55), 2)))</f>
        <v/>
      </c>
      <c r="Q214" s="13"/>
      <c r="R214" s="13"/>
      <c r="S214" s="5"/>
      <c r="T214" s="5"/>
      <c r="U214" s="5"/>
      <c r="V214" s="5"/>
      <c r="W214" s="5"/>
      <c r="X214" s="5"/>
      <c r="Y214" s="5"/>
      <c r="Z214" s="5"/>
    </row>
    <row r="215" customFormat="false" ht="12.75" hidden="false" customHeight="true" outlineLevel="0" collapsed="false">
      <c r="A215" s="26" t="s">
        <v>123</v>
      </c>
      <c r="B215" s="26" t="s">
        <v>124</v>
      </c>
      <c r="C215" s="26" t="s">
        <v>17</v>
      </c>
      <c r="D215" s="26" t="n">
        <v>1</v>
      </c>
      <c r="E215" s="27"/>
      <c r="F215" s="27"/>
      <c r="G215" s="27"/>
      <c r="H215" s="29" t="n">
        <f aca="false">E215+F215+G215</f>
        <v>0</v>
      </c>
      <c r="I215" s="20"/>
      <c r="J215" s="20"/>
      <c r="K215" s="20"/>
      <c r="L215" s="32" t="n">
        <f aca="false">I215+J215+K215</f>
        <v>0</v>
      </c>
      <c r="M215" s="4" t="n">
        <f aca="false">ROUND(45*(L215/18),1)</f>
        <v>0</v>
      </c>
      <c r="N215" s="20" t="n">
        <v>0</v>
      </c>
      <c r="O215" s="20"/>
      <c r="P215" s="20" t="str">
        <f aca="false">IF(O215="", "", IF(O215&lt;27.5,O215,ROUND(MAX(O215, N215 + O215*45/55), 2)))</f>
        <v/>
      </c>
      <c r="Q215" s="13"/>
      <c r="R215" s="13"/>
      <c r="S215" s="5"/>
      <c r="T215" s="5"/>
      <c r="U215" s="5"/>
      <c r="V215" s="5"/>
      <c r="W215" s="5"/>
      <c r="X215" s="5"/>
      <c r="Y215" s="5"/>
      <c r="Z215" s="5"/>
    </row>
    <row r="216" customFormat="false" ht="12.75" hidden="false" customHeight="true" outlineLevel="0" collapsed="false">
      <c r="A216" s="26" t="s">
        <v>131</v>
      </c>
      <c r="B216" s="26" t="s">
        <v>132</v>
      </c>
      <c r="C216" s="26" t="s">
        <v>17</v>
      </c>
      <c r="D216" s="26" t="n">
        <v>1</v>
      </c>
      <c r="E216" s="27"/>
      <c r="F216" s="27"/>
      <c r="G216" s="27"/>
      <c r="H216" s="29" t="n">
        <f aca="false">E216+F216+G216</f>
        <v>0</v>
      </c>
      <c r="I216" s="20"/>
      <c r="J216" s="20"/>
      <c r="K216" s="20"/>
      <c r="L216" s="32" t="n">
        <f aca="false">I216+J216+K216</f>
        <v>0</v>
      </c>
      <c r="M216" s="4" t="n">
        <f aca="false">ROUND(45*(L216/18),1)</f>
        <v>0</v>
      </c>
      <c r="N216" s="20" t="n">
        <v>0</v>
      </c>
      <c r="O216" s="20"/>
      <c r="P216" s="20" t="str">
        <f aca="false">IF(O216="", "", IF(O216&lt;27.5,O216,ROUND(MAX(O216, N216 + O216*45/55), 2)))</f>
        <v/>
      </c>
      <c r="Q216" s="13"/>
      <c r="R216" s="13"/>
      <c r="S216" s="5"/>
      <c r="T216" s="5"/>
      <c r="U216" s="5"/>
      <c r="V216" s="5"/>
      <c r="W216" s="5"/>
      <c r="X216" s="5"/>
      <c r="Y216" s="5"/>
      <c r="Z216" s="5"/>
    </row>
    <row r="217" customFormat="false" ht="12.75" hidden="false" customHeight="true" outlineLevel="0" collapsed="false">
      <c r="A217" s="35" t="s">
        <v>133</v>
      </c>
      <c r="B217" s="36" t="s">
        <v>134</v>
      </c>
      <c r="C217" s="35" t="s">
        <v>135</v>
      </c>
      <c r="D217" s="37" t="s">
        <v>136</v>
      </c>
      <c r="E217" s="27"/>
      <c r="F217" s="27"/>
      <c r="G217" s="27"/>
      <c r="H217" s="29"/>
      <c r="I217" s="20"/>
      <c r="J217" s="20"/>
      <c r="K217" s="20"/>
      <c r="L217" s="32"/>
      <c r="M217" s="33"/>
      <c r="N217" s="20" t="n">
        <v>0</v>
      </c>
      <c r="O217" s="20"/>
      <c r="P217" s="20" t="str">
        <f aca="false">IF(O217="", "", IF(O217&lt;27.5,O217,ROUND(MAX(O217, N217 + O217*45/55), 2)))</f>
        <v/>
      </c>
      <c r="Q217" s="13"/>
      <c r="R217" s="13"/>
      <c r="S217" s="5"/>
      <c r="T217" s="5"/>
      <c r="U217" s="5"/>
      <c r="V217" s="5"/>
      <c r="W217" s="5"/>
      <c r="X217" s="5"/>
      <c r="Y217" s="5"/>
      <c r="Z217" s="5"/>
    </row>
    <row r="218" customFormat="false" ht="12.75" hidden="false" customHeight="true" outlineLevel="0" collapsed="false">
      <c r="A218" s="35" t="s">
        <v>137</v>
      </c>
      <c r="B218" s="36" t="s">
        <v>138</v>
      </c>
      <c r="C218" s="35" t="s">
        <v>135</v>
      </c>
      <c r="D218" s="37" t="s">
        <v>139</v>
      </c>
      <c r="E218" s="27"/>
      <c r="F218" s="27"/>
      <c r="G218" s="27"/>
      <c r="H218" s="29"/>
      <c r="I218" s="20"/>
      <c r="J218" s="20"/>
      <c r="K218" s="20"/>
      <c r="L218" s="32"/>
      <c r="M218" s="33"/>
      <c r="N218" s="20" t="n">
        <v>0</v>
      </c>
      <c r="O218" s="20"/>
      <c r="P218" s="20" t="str">
        <f aca="false">IF(O218="", "", IF(O218&lt;27.5,O218,ROUND(MAX(O218, N218 + O218*45/55), 2)))</f>
        <v/>
      </c>
      <c r="Q218" s="13"/>
      <c r="R218" s="13"/>
      <c r="S218" s="5"/>
      <c r="T218" s="5"/>
      <c r="U218" s="5"/>
      <c r="V218" s="5"/>
      <c r="W218" s="5"/>
      <c r="X218" s="5"/>
      <c r="Y218" s="5"/>
      <c r="Z218" s="5"/>
    </row>
    <row r="219" customFormat="false" ht="12.75" hidden="false" customHeight="true" outlineLevel="0" collapsed="false">
      <c r="A219" s="35" t="s">
        <v>140</v>
      </c>
      <c r="B219" s="36" t="s">
        <v>141</v>
      </c>
      <c r="C219" s="35" t="s">
        <v>135</v>
      </c>
      <c r="D219" s="37" t="s">
        <v>139</v>
      </c>
      <c r="E219" s="27"/>
      <c r="F219" s="27"/>
      <c r="G219" s="27"/>
      <c r="H219" s="29"/>
      <c r="I219" s="20"/>
      <c r="J219" s="20"/>
      <c r="K219" s="20"/>
      <c r="L219" s="32"/>
      <c r="M219" s="33"/>
      <c r="N219" s="20" t="n">
        <v>0</v>
      </c>
      <c r="O219" s="20"/>
      <c r="P219" s="20" t="str">
        <f aca="false">IF(O219="", "", IF(O219&lt;27.5,O219,ROUND(MAX(O219, N219 + O219*45/55), 2)))</f>
        <v/>
      </c>
      <c r="Q219" s="13"/>
      <c r="R219" s="13"/>
      <c r="S219" s="5"/>
      <c r="T219" s="5"/>
      <c r="U219" s="5"/>
      <c r="V219" s="5"/>
      <c r="W219" s="5"/>
      <c r="X219" s="5"/>
      <c r="Y219" s="5"/>
      <c r="Z219" s="5"/>
    </row>
    <row r="220" customFormat="false" ht="12.75" hidden="false" customHeight="true" outlineLevel="0" collapsed="false">
      <c r="A220" s="35" t="s">
        <v>142</v>
      </c>
      <c r="B220" s="36" t="s">
        <v>143</v>
      </c>
      <c r="C220" s="35" t="s">
        <v>135</v>
      </c>
      <c r="D220" s="37" t="s">
        <v>144</v>
      </c>
      <c r="E220" s="27"/>
      <c r="F220" s="27"/>
      <c r="G220" s="27"/>
      <c r="H220" s="29"/>
      <c r="I220" s="20"/>
      <c r="J220" s="20"/>
      <c r="K220" s="20"/>
      <c r="L220" s="32"/>
      <c r="M220" s="33"/>
      <c r="N220" s="20" t="n">
        <v>0</v>
      </c>
      <c r="O220" s="20"/>
      <c r="P220" s="20" t="str">
        <f aca="false">IF(O220="", "", IF(O220&lt;27.5,O220,ROUND(MAX(O220, N220 + O220*45/55), 2)))</f>
        <v/>
      </c>
      <c r="Q220" s="13"/>
      <c r="R220" s="13"/>
      <c r="S220" s="5"/>
      <c r="T220" s="5"/>
      <c r="U220" s="5"/>
      <c r="V220" s="5"/>
      <c r="W220" s="5"/>
      <c r="X220" s="5"/>
      <c r="Y220" s="5"/>
      <c r="Z220" s="5"/>
    </row>
    <row r="221" customFormat="false" ht="12.75" hidden="false" customHeight="true" outlineLevel="0" collapsed="false">
      <c r="A221" s="35" t="s">
        <v>145</v>
      </c>
      <c r="B221" s="36" t="s">
        <v>146</v>
      </c>
      <c r="C221" s="35" t="s">
        <v>135</v>
      </c>
      <c r="D221" s="37" t="s">
        <v>139</v>
      </c>
      <c r="E221" s="27"/>
      <c r="F221" s="27"/>
      <c r="G221" s="27"/>
      <c r="H221" s="29"/>
      <c r="I221" s="20" t="n">
        <v>4.5</v>
      </c>
      <c r="J221" s="20" t="n">
        <v>2</v>
      </c>
      <c r="K221" s="20" t="n">
        <v>0.5</v>
      </c>
      <c r="L221" s="32" t="n">
        <f aca="false">I221+J221+K221</f>
        <v>7</v>
      </c>
      <c r="M221" s="4" t="n">
        <f aca="false">ROUND(45*(L221/18),1)</f>
        <v>17.5</v>
      </c>
      <c r="N221" s="20" t="n">
        <v>0</v>
      </c>
      <c r="O221" s="28" t="n">
        <v>24</v>
      </c>
      <c r="P221" s="20" t="n">
        <f aca="false">IF(O221="", "", IF(O221&lt;27.5,O221,ROUND(MAX(O221, N221 + O221*45/55), 2)))</f>
        <v>24</v>
      </c>
      <c r="Q221" s="13"/>
      <c r="R221" s="13"/>
      <c r="S221" s="5"/>
      <c r="T221" s="5"/>
      <c r="U221" s="5"/>
      <c r="V221" s="5"/>
      <c r="W221" s="5"/>
      <c r="X221" s="5"/>
      <c r="Y221" s="5"/>
      <c r="Z221" s="5"/>
    </row>
    <row r="222" customFormat="false" ht="12.75" hidden="false" customHeight="true" outlineLevel="0" collapsed="false">
      <c r="A222" s="35" t="s">
        <v>147</v>
      </c>
      <c r="B222" s="36" t="s">
        <v>148</v>
      </c>
      <c r="C222" s="35" t="s">
        <v>135</v>
      </c>
      <c r="D222" s="37" t="s">
        <v>149</v>
      </c>
      <c r="E222" s="27"/>
      <c r="F222" s="27"/>
      <c r="G222" s="27"/>
      <c r="H222" s="29"/>
      <c r="I222" s="20"/>
      <c r="J222" s="20"/>
      <c r="K222" s="20"/>
      <c r="L222" s="32"/>
      <c r="M222" s="33"/>
      <c r="N222" s="20" t="n">
        <v>0</v>
      </c>
      <c r="O222" s="20"/>
      <c r="P222" s="20" t="str">
        <f aca="false">IF(O222="", "", IF(O222&lt;27.5,O222,ROUND(MAX(O222, N222 + O222*45/55), 2)))</f>
        <v/>
      </c>
      <c r="Q222" s="13"/>
      <c r="R222" s="13"/>
      <c r="S222" s="5"/>
      <c r="T222" s="5"/>
      <c r="U222" s="5"/>
      <c r="V222" s="5"/>
      <c r="W222" s="5"/>
      <c r="X222" s="5"/>
      <c r="Y222" s="5"/>
      <c r="Z222" s="5"/>
    </row>
    <row r="223" customFormat="false" ht="12.75" hidden="false" customHeight="true" outlineLevel="0" collapsed="false">
      <c r="A223" s="35" t="s">
        <v>150</v>
      </c>
      <c r="B223" s="36" t="s">
        <v>151</v>
      </c>
      <c r="C223" s="35" t="s">
        <v>135</v>
      </c>
      <c r="D223" s="37" t="s">
        <v>152</v>
      </c>
      <c r="E223" s="27"/>
      <c r="F223" s="27"/>
      <c r="G223" s="27"/>
      <c r="H223" s="29"/>
      <c r="I223" s="20"/>
      <c r="J223" s="20"/>
      <c r="K223" s="20"/>
      <c r="L223" s="32"/>
      <c r="M223" s="33"/>
      <c r="N223" s="20" t="n">
        <v>0</v>
      </c>
      <c r="O223" s="20"/>
      <c r="P223" s="20" t="str">
        <f aca="false">IF(O223="", "", IF(O223&lt;27.5,O223,ROUND(MAX(O223, N223 + O223*45/55), 2)))</f>
        <v/>
      </c>
      <c r="Q223" s="13"/>
      <c r="R223" s="13"/>
      <c r="S223" s="5"/>
      <c r="T223" s="5"/>
      <c r="U223" s="5"/>
      <c r="V223" s="5"/>
      <c r="W223" s="5"/>
      <c r="X223" s="5"/>
      <c r="Y223" s="5"/>
      <c r="Z223" s="5"/>
    </row>
    <row r="224" customFormat="false" ht="12.75" hidden="false" customHeight="true" outlineLevel="0" collapsed="false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customFormat="false" ht="12.75" hidden="false" customHeight="true" outlineLevel="0" collapsed="false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customFormat="false" ht="12.75" hidden="false" customHeight="true" outlineLevel="0" collapsed="false">
      <c r="A226" s="23" t="s">
        <v>161</v>
      </c>
      <c r="B226" s="5" t="s">
        <v>154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customFormat="false" ht="12.75" hidden="false" customHeight="true" outlineLevel="0" collapsed="false">
      <c r="A227" s="4" t="s">
        <v>0</v>
      </c>
      <c r="B227" s="4" t="s">
        <v>1</v>
      </c>
      <c r="C227" s="4" t="s">
        <v>2</v>
      </c>
      <c r="D227" s="4" t="s">
        <v>3</v>
      </c>
      <c r="E227" s="4" t="s">
        <v>4</v>
      </c>
      <c r="F227" s="4" t="s">
        <v>5</v>
      </c>
      <c r="G227" s="4" t="s">
        <v>6</v>
      </c>
      <c r="H227" s="24" t="s">
        <v>7</v>
      </c>
      <c r="I227" s="4" t="s">
        <v>4</v>
      </c>
      <c r="J227" s="4" t="s">
        <v>5</v>
      </c>
      <c r="K227" s="4" t="s">
        <v>6</v>
      </c>
      <c r="L227" s="24" t="s">
        <v>7</v>
      </c>
      <c r="M227" s="4" t="s">
        <v>8</v>
      </c>
      <c r="N227" s="25" t="s">
        <v>9</v>
      </c>
      <c r="O227" s="25" t="s">
        <v>10</v>
      </c>
      <c r="P227" s="25" t="s">
        <v>11</v>
      </c>
      <c r="Q227" s="4" t="s">
        <v>12</v>
      </c>
      <c r="R227" s="4" t="s">
        <v>13</v>
      </c>
      <c r="S227" s="4" t="s">
        <v>14</v>
      </c>
      <c r="T227" s="5"/>
      <c r="U227" s="5"/>
      <c r="V227" s="5"/>
      <c r="W227" s="5"/>
      <c r="X227" s="5"/>
      <c r="Y227" s="5"/>
      <c r="Z227" s="5"/>
    </row>
    <row r="228" customFormat="false" ht="12.75" hidden="false" customHeight="true" outlineLevel="0" collapsed="false">
      <c r="A228" s="26" t="s">
        <v>59</v>
      </c>
      <c r="B228" s="26" t="s">
        <v>60</v>
      </c>
      <c r="C228" s="26" t="s">
        <v>17</v>
      </c>
      <c r="D228" s="26" t="n">
        <v>1</v>
      </c>
      <c r="E228" s="28" t="n">
        <v>3</v>
      </c>
      <c r="F228" s="28" t="n">
        <v>3.5</v>
      </c>
      <c r="G228" s="28" t="n">
        <v>0</v>
      </c>
      <c r="H228" s="29" t="n">
        <f aca="false">E228+F228+G228</f>
        <v>6.5</v>
      </c>
      <c r="I228" s="20" t="n">
        <v>4.5</v>
      </c>
      <c r="J228" s="20" t="n">
        <v>4</v>
      </c>
      <c r="K228" s="20" t="n">
        <v>2.5</v>
      </c>
      <c r="L228" s="32" t="n">
        <f aca="false">I228+J228+K228</f>
        <v>11</v>
      </c>
      <c r="M228" s="33" t="n">
        <f aca="false">ROUND(45*(L228/18),1)</f>
        <v>27.5</v>
      </c>
      <c r="N228" s="20" t="n">
        <v>10</v>
      </c>
      <c r="O228" s="20" t="n">
        <v>28</v>
      </c>
      <c r="P228" s="20" t="n">
        <f aca="false">IF(O228="", "", IF(O228&lt;27.5,O228,ROUND(MAX(O228, N228 + O228*45/55), 2)))</f>
        <v>32.91</v>
      </c>
      <c r="Q228" s="13" t="n">
        <f aca="false">M228+P228</f>
        <v>60.41</v>
      </c>
      <c r="R228" s="13" t="n">
        <f aca="false">ROUND(100*(Q228/98.125),0)</f>
        <v>62</v>
      </c>
      <c r="S228" s="14" t="n">
        <f aca="false">TRUNC((R228-1)/10,0)+1</f>
        <v>7</v>
      </c>
      <c r="T228" s="5"/>
      <c r="U228" s="5"/>
      <c r="V228" s="5"/>
      <c r="W228" s="5"/>
      <c r="X228" s="5"/>
      <c r="Y228" s="5"/>
      <c r="Z228" s="5"/>
    </row>
    <row r="229" customFormat="false" ht="12.75" hidden="false" customHeight="true" outlineLevel="0" collapsed="false">
      <c r="A229" s="26" t="s">
        <v>57</v>
      </c>
      <c r="B229" s="26" t="s">
        <v>58</v>
      </c>
      <c r="C229" s="26" t="s">
        <v>17</v>
      </c>
      <c r="D229" s="26" t="n">
        <v>1</v>
      </c>
      <c r="E229" s="27" t="n">
        <v>3</v>
      </c>
      <c r="F229" s="27" t="n">
        <v>3</v>
      </c>
      <c r="G229" s="28" t="n">
        <v>2.5</v>
      </c>
      <c r="H229" s="29" t="n">
        <f aca="false">E229+F229+G229</f>
        <v>8.5</v>
      </c>
      <c r="I229" s="30" t="n">
        <v>3</v>
      </c>
      <c r="J229" s="30" t="n">
        <v>3</v>
      </c>
      <c r="K229" s="31" t="n">
        <v>3.5</v>
      </c>
      <c r="L229" s="32" t="n">
        <f aca="false">I229+J229+K229</f>
        <v>9.5</v>
      </c>
      <c r="M229" s="33" t="n">
        <f aca="false">ROUND(45*(L229/18),1)</f>
        <v>23.8</v>
      </c>
      <c r="N229" s="20"/>
      <c r="O229" s="20" t="n">
        <v>30</v>
      </c>
      <c r="P229" s="20" t="n">
        <f aca="false">IF(O229="", "", IF(O229&lt;27.5,O229,ROUND(MAX(O229, N229 + O229*45/55), 2)))</f>
        <v>30</v>
      </c>
      <c r="Q229" s="13" t="n">
        <f aca="false">M229+P229</f>
        <v>53.8</v>
      </c>
      <c r="R229" s="13" t="n">
        <f aca="false">ROUND(100*(Q229/98.125),0)</f>
        <v>55</v>
      </c>
      <c r="S229" s="14" t="n">
        <f aca="false">TRUNC((R229-1)/10,0)+1</f>
        <v>6</v>
      </c>
      <c r="T229" s="5" t="s">
        <v>160</v>
      </c>
      <c r="U229" s="5"/>
      <c r="V229" s="5"/>
      <c r="W229" s="5"/>
      <c r="X229" s="5"/>
      <c r="Y229" s="5"/>
      <c r="Z229" s="5"/>
    </row>
    <row r="230" customFormat="false" ht="12.75" hidden="false" customHeight="true" outlineLevel="0" collapsed="false">
      <c r="A230" s="26" t="s">
        <v>69</v>
      </c>
      <c r="B230" s="26" t="s">
        <v>70</v>
      </c>
      <c r="C230" s="26" t="s">
        <v>17</v>
      </c>
      <c r="D230" s="26" t="n">
        <v>1</v>
      </c>
      <c r="E230" s="28" t="n">
        <v>3.5</v>
      </c>
      <c r="F230" s="28" t="n">
        <v>3.5</v>
      </c>
      <c r="G230" s="28" t="n">
        <v>0</v>
      </c>
      <c r="H230" s="29" t="n">
        <f aca="false">E230+F230+G230</f>
        <v>7</v>
      </c>
      <c r="I230" s="20" t="n">
        <v>6</v>
      </c>
      <c r="J230" s="20" t="n">
        <v>4</v>
      </c>
      <c r="K230" s="20" t="n">
        <v>0</v>
      </c>
      <c r="L230" s="32" t="n">
        <f aca="false">I230+J230+K230</f>
        <v>10</v>
      </c>
      <c r="M230" s="33" t="n">
        <f aca="false">ROUND(45*(L230/18),1)</f>
        <v>25</v>
      </c>
      <c r="N230" s="20"/>
      <c r="O230" s="20" t="n">
        <v>16</v>
      </c>
      <c r="P230" s="20" t="n">
        <f aca="false">IF(O230="", "", IF(O230&lt;27.5,O230,ROUND(MAX(O230, N230 + O230*45/55), 2)))</f>
        <v>16</v>
      </c>
      <c r="Q230" s="13" t="n">
        <f aca="false">M230+P230</f>
        <v>41</v>
      </c>
      <c r="R230" s="13" t="n">
        <f aca="false">ROUND(100*(Q230/98.125),0)</f>
        <v>42</v>
      </c>
      <c r="S230" s="5"/>
      <c r="T230" s="5"/>
      <c r="U230" s="5"/>
      <c r="V230" s="5"/>
      <c r="W230" s="5"/>
      <c r="X230" s="5"/>
      <c r="Y230" s="5"/>
      <c r="Z230" s="5"/>
    </row>
    <row r="231" customFormat="false" ht="12.75" hidden="false" customHeight="true" outlineLevel="0" collapsed="false">
      <c r="A231" s="26" t="s">
        <v>67</v>
      </c>
      <c r="B231" s="26" t="s">
        <v>68</v>
      </c>
      <c r="C231" s="26" t="s">
        <v>17</v>
      </c>
      <c r="D231" s="26" t="n">
        <v>2</v>
      </c>
      <c r="E231" s="27"/>
      <c r="F231" s="27"/>
      <c r="G231" s="27"/>
      <c r="H231" s="29" t="n">
        <f aca="false">E231+F231+G231</f>
        <v>0</v>
      </c>
      <c r="I231" s="20" t="n">
        <v>2.5</v>
      </c>
      <c r="J231" s="20" t="n">
        <v>2.5</v>
      </c>
      <c r="K231" s="20"/>
      <c r="L231" s="34" t="n">
        <f aca="false">I231+J231+K231</f>
        <v>5</v>
      </c>
      <c r="M231" s="4" t="n">
        <f aca="false">ROUND(45*(L231/18),1)</f>
        <v>12.5</v>
      </c>
      <c r="N231" s="20"/>
      <c r="O231" s="20" t="n">
        <v>16</v>
      </c>
      <c r="P231" s="20" t="n">
        <f aca="false">IF(O231="", "", IF(O231&lt;27.5,O231,ROUND(MAX(O231, N231 + O231*45/55), 2)))</f>
        <v>16</v>
      </c>
      <c r="Q231" s="13" t="n">
        <f aca="false">M231+P231</f>
        <v>28.5</v>
      </c>
      <c r="R231" s="13"/>
      <c r="S231" s="5"/>
      <c r="T231" s="5"/>
      <c r="U231" s="5"/>
      <c r="V231" s="5"/>
      <c r="W231" s="5"/>
      <c r="X231" s="5"/>
      <c r="Y231" s="5"/>
      <c r="Z231" s="5"/>
    </row>
    <row r="232" customFormat="false" ht="12.75" hidden="false" customHeight="true" outlineLevel="0" collapsed="false">
      <c r="A232" s="26" t="s">
        <v>127</v>
      </c>
      <c r="B232" s="26" t="s">
        <v>128</v>
      </c>
      <c r="C232" s="26" t="s">
        <v>17</v>
      </c>
      <c r="D232" s="26" t="n">
        <v>1</v>
      </c>
      <c r="E232" s="28" t="n">
        <v>0.5</v>
      </c>
      <c r="F232" s="27"/>
      <c r="G232" s="27"/>
      <c r="H232" s="29" t="n">
        <f aca="false">E232+F232+G232</f>
        <v>0.5</v>
      </c>
      <c r="I232" s="20" t="n">
        <v>3.5</v>
      </c>
      <c r="J232" s="20" t="n">
        <v>3.5</v>
      </c>
      <c r="K232" s="20" t="n">
        <v>2</v>
      </c>
      <c r="L232" s="32" t="n">
        <f aca="false">I232+J232+K232</f>
        <v>9</v>
      </c>
      <c r="M232" s="33" t="n">
        <f aca="false">ROUND(45*(L232/18),1)</f>
        <v>22.5</v>
      </c>
      <c r="N232" s="20" t="n">
        <v>8.75</v>
      </c>
      <c r="O232" s="20" t="n">
        <v>4</v>
      </c>
      <c r="P232" s="20" t="n">
        <f aca="false">IF(O232="", "", IF(O232&lt;27.5,O232,ROUND(MAX(O232, N232 + O232*45/55), 2)))</f>
        <v>4</v>
      </c>
      <c r="Q232" s="13" t="n">
        <f aca="false">M232+P232</f>
        <v>26.5</v>
      </c>
      <c r="R232" s="13"/>
      <c r="S232" s="5"/>
      <c r="T232" s="5"/>
      <c r="U232" s="5"/>
      <c r="V232" s="5"/>
      <c r="W232" s="5"/>
      <c r="X232" s="5"/>
      <c r="Y232" s="5"/>
      <c r="Z232" s="5"/>
    </row>
    <row r="233" customFormat="false" ht="12.75" hidden="false" customHeight="true" outlineLevel="0" collapsed="false">
      <c r="A233" s="26" t="s">
        <v>91</v>
      </c>
      <c r="B233" s="26" t="s">
        <v>92</v>
      </c>
      <c r="C233" s="26" t="s">
        <v>17</v>
      </c>
      <c r="D233" s="26" t="n">
        <v>2</v>
      </c>
      <c r="E233" s="27"/>
      <c r="F233" s="27"/>
      <c r="G233" s="27"/>
      <c r="H233" s="29" t="n">
        <f aca="false">E233+F233+G233</f>
        <v>0</v>
      </c>
      <c r="I233" s="20" t="n">
        <v>3.5</v>
      </c>
      <c r="J233" s="20" t="n">
        <v>2.5</v>
      </c>
      <c r="K233" s="20" t="n">
        <v>1</v>
      </c>
      <c r="L233" s="4" t="n">
        <f aca="false">I233+J233+K233</f>
        <v>7</v>
      </c>
      <c r="M233" s="4" t="n">
        <f aca="false">ROUND(45*(L233/18),1)</f>
        <v>17.5</v>
      </c>
      <c r="N233" s="20"/>
      <c r="O233" s="20" t="n">
        <v>15</v>
      </c>
      <c r="P233" s="20"/>
      <c r="Q233" s="13" t="n">
        <f aca="false">M233+P233</f>
        <v>17.5</v>
      </c>
      <c r="R233" s="13"/>
      <c r="S233" s="5"/>
      <c r="T233" s="5"/>
      <c r="U233" s="5"/>
      <c r="V233" s="5"/>
      <c r="W233" s="5"/>
      <c r="X233" s="5"/>
      <c r="Y233" s="5"/>
      <c r="Z233" s="5"/>
    </row>
    <row r="234" customFormat="false" ht="12.75" hidden="false" customHeight="true" outlineLevel="0" collapsed="false">
      <c r="A234" s="26" t="s">
        <v>89</v>
      </c>
      <c r="B234" s="26" t="s">
        <v>90</v>
      </c>
      <c r="C234" s="26" t="s">
        <v>17</v>
      </c>
      <c r="D234" s="26" t="n">
        <v>1</v>
      </c>
      <c r="E234" s="28" t="n">
        <v>0</v>
      </c>
      <c r="F234" s="28" t="n">
        <v>2</v>
      </c>
      <c r="G234" s="27"/>
      <c r="H234" s="29" t="n">
        <f aca="false">E234+F234+G234</f>
        <v>2</v>
      </c>
      <c r="I234" s="20"/>
      <c r="J234" s="20"/>
      <c r="K234" s="20"/>
      <c r="L234" s="32"/>
      <c r="M234" s="4" t="n">
        <f aca="false">ROUND(45*(L234/18),1)</f>
        <v>0</v>
      </c>
      <c r="N234" s="20"/>
      <c r="O234" s="20" t="n">
        <v>0</v>
      </c>
      <c r="P234" s="20" t="n">
        <f aca="false">IF(O234="", "", IF(O234&lt;27.5,O234,ROUND(MAX(O234, N234 + O234*45/55), 2)))</f>
        <v>0</v>
      </c>
      <c r="Q234" s="13" t="n">
        <f aca="false">M234+P234</f>
        <v>0</v>
      </c>
      <c r="R234" s="13"/>
      <c r="S234" s="5"/>
      <c r="T234" s="5"/>
      <c r="U234" s="5"/>
      <c r="V234" s="5"/>
      <c r="W234" s="5"/>
      <c r="X234" s="5"/>
      <c r="Y234" s="5"/>
      <c r="Z234" s="5"/>
    </row>
    <row r="235" customFormat="false" ht="12.75" hidden="false" customHeight="true" outlineLevel="0" collapsed="false">
      <c r="A235" s="26" t="s">
        <v>61</v>
      </c>
      <c r="B235" s="26" t="s">
        <v>62</v>
      </c>
      <c r="C235" s="26" t="s">
        <v>17</v>
      </c>
      <c r="D235" s="26" t="n">
        <v>2</v>
      </c>
      <c r="E235" s="27"/>
      <c r="F235" s="27"/>
      <c r="G235" s="27"/>
      <c r="H235" s="29" t="n">
        <f aca="false">E235+F235+G235</f>
        <v>0</v>
      </c>
      <c r="I235" s="20"/>
      <c r="J235" s="20"/>
      <c r="K235" s="20"/>
      <c r="L235" s="32"/>
      <c r="M235" s="4" t="n">
        <f aca="false">ROUND(45*(L235/18),1)</f>
        <v>0</v>
      </c>
      <c r="N235" s="20"/>
      <c r="O235" s="20" t="n">
        <v>0</v>
      </c>
      <c r="P235" s="20" t="n">
        <f aca="false">IF(O235="", "", IF(O235&lt;27.5,O235,ROUND(MAX(O235, N235 + O235*45/55), 2)))</f>
        <v>0</v>
      </c>
      <c r="Q235" s="13" t="n">
        <f aca="false">M235+P235</f>
        <v>0</v>
      </c>
      <c r="R235" s="13"/>
      <c r="S235" s="5"/>
      <c r="T235" s="5"/>
      <c r="U235" s="5"/>
      <c r="V235" s="5"/>
      <c r="W235" s="5"/>
      <c r="X235" s="5"/>
      <c r="Y235" s="5"/>
      <c r="Z235" s="5"/>
    </row>
    <row r="236" customFormat="false" ht="12.75" hidden="false" customHeight="true" outlineLevel="0" collapsed="false">
      <c r="A236" s="26" t="s">
        <v>111</v>
      </c>
      <c r="B236" s="26" t="s">
        <v>112</v>
      </c>
      <c r="C236" s="26" t="s">
        <v>17</v>
      </c>
      <c r="D236" s="26" t="n">
        <v>1</v>
      </c>
      <c r="E236" s="27" t="n">
        <v>3</v>
      </c>
      <c r="F236" s="27"/>
      <c r="G236" s="28" t="n">
        <v>0</v>
      </c>
      <c r="H236" s="29" t="n">
        <f aca="false">E236+F236+G236</f>
        <v>3</v>
      </c>
      <c r="I236" s="30"/>
      <c r="J236" s="20"/>
      <c r="K236" s="20"/>
      <c r="L236" s="32"/>
      <c r="M236" s="4" t="n">
        <f aca="false">ROUND(45*(L236/18),1)</f>
        <v>0</v>
      </c>
      <c r="N236" s="20" t="n">
        <v>10</v>
      </c>
      <c r="O236" s="20" t="n">
        <v>0</v>
      </c>
      <c r="P236" s="20" t="n">
        <f aca="false">IF(O236="", "", IF(O236&lt;27.5,O236,ROUND(MAX(O236, N236 + O236*45/55), 2)))</f>
        <v>0</v>
      </c>
      <c r="Q236" s="13" t="n">
        <f aca="false">M236+P236</f>
        <v>0</v>
      </c>
      <c r="R236" s="13"/>
      <c r="S236" s="5"/>
      <c r="T236" s="5"/>
      <c r="U236" s="5"/>
      <c r="V236" s="5"/>
      <c r="W236" s="5"/>
      <c r="X236" s="5"/>
      <c r="Y236" s="5"/>
      <c r="Z236" s="5"/>
    </row>
    <row r="237" customFormat="false" ht="12.75" hidden="false" customHeight="true" outlineLevel="0" collapsed="false">
      <c r="A237" s="26" t="s">
        <v>85</v>
      </c>
      <c r="B237" s="26" t="s">
        <v>86</v>
      </c>
      <c r="C237" s="26" t="s">
        <v>17</v>
      </c>
      <c r="D237" s="26" t="n">
        <v>1</v>
      </c>
      <c r="E237" s="28" t="n">
        <v>1.5</v>
      </c>
      <c r="F237" s="28" t="n">
        <v>1</v>
      </c>
      <c r="G237" s="28" t="n">
        <v>0</v>
      </c>
      <c r="H237" s="29" t="n">
        <f aca="false">E237+F237+G237</f>
        <v>2.5</v>
      </c>
      <c r="I237" s="20"/>
      <c r="J237" s="20"/>
      <c r="K237" s="20"/>
      <c r="L237" s="32"/>
      <c r="M237" s="4" t="n">
        <f aca="false">ROUND(45*(L237/18),1)</f>
        <v>0</v>
      </c>
      <c r="N237" s="20"/>
      <c r="O237" s="20"/>
      <c r="P237" s="20"/>
      <c r="Q237" s="13" t="n">
        <f aca="false">M237+P237</f>
        <v>0</v>
      </c>
      <c r="R237" s="13"/>
      <c r="S237" s="5"/>
      <c r="T237" s="5"/>
      <c r="U237" s="5"/>
      <c r="V237" s="5"/>
      <c r="W237" s="5"/>
      <c r="X237" s="5"/>
      <c r="Y237" s="5"/>
      <c r="Z237" s="5"/>
    </row>
    <row r="238" customFormat="false" ht="12.75" hidden="false" customHeight="true" outlineLevel="0" collapsed="false">
      <c r="A238" s="26" t="s">
        <v>49</v>
      </c>
      <c r="B238" s="26" t="s">
        <v>50</v>
      </c>
      <c r="C238" s="26" t="s">
        <v>17</v>
      </c>
      <c r="D238" s="26" t="n">
        <v>1</v>
      </c>
      <c r="E238" s="28" t="n">
        <v>1</v>
      </c>
      <c r="F238" s="28" t="n">
        <v>1</v>
      </c>
      <c r="G238" s="28" t="n">
        <v>0</v>
      </c>
      <c r="H238" s="29" t="n">
        <f aca="false">E238+F238+G238</f>
        <v>2</v>
      </c>
      <c r="I238" s="20"/>
      <c r="J238" s="20"/>
      <c r="K238" s="20"/>
      <c r="L238" s="32"/>
      <c r="M238" s="4" t="n">
        <f aca="false">ROUND(45*(L238/18),1)</f>
        <v>0</v>
      </c>
      <c r="N238" s="20"/>
      <c r="O238" s="20"/>
      <c r="P238" s="20" t="str">
        <f aca="false">IF(O238="", "", IF(O238&lt;27.5,O238,ROUND(MAX(O238, N238 + O238*45/55), 2)))</f>
        <v/>
      </c>
      <c r="Q238" s="13"/>
      <c r="R238" s="13"/>
      <c r="S238" s="5"/>
      <c r="T238" s="5"/>
      <c r="U238" s="5"/>
      <c r="V238" s="5"/>
      <c r="W238" s="5"/>
      <c r="X238" s="5"/>
      <c r="Y238" s="5"/>
      <c r="Z238" s="5"/>
    </row>
    <row r="239" customFormat="false" ht="12.75" hidden="false" customHeight="true" outlineLevel="0" collapsed="false">
      <c r="A239" s="26" t="s">
        <v>125</v>
      </c>
      <c r="B239" s="26" t="s">
        <v>126</v>
      </c>
      <c r="C239" s="26" t="s">
        <v>17</v>
      </c>
      <c r="D239" s="26" t="n">
        <v>1</v>
      </c>
      <c r="E239" s="27"/>
      <c r="F239" s="27"/>
      <c r="G239" s="27"/>
      <c r="H239" s="29" t="n">
        <f aca="false">E239+F239+G239</f>
        <v>0</v>
      </c>
      <c r="I239" s="20"/>
      <c r="J239" s="20"/>
      <c r="K239" s="20"/>
      <c r="L239" s="32"/>
      <c r="M239" s="4" t="n">
        <f aca="false">ROUND(45*(L239/18),1)</f>
        <v>0</v>
      </c>
      <c r="N239" s="20"/>
      <c r="O239" s="20"/>
      <c r="P239" s="20" t="str">
        <f aca="false">IF(O239="", "", IF(O239&lt;27.5,O239,ROUND(MAX(O239, N239 + O239*45/55), 2)))</f>
        <v/>
      </c>
      <c r="Q239" s="13"/>
      <c r="R239" s="13"/>
      <c r="S239" s="5"/>
      <c r="T239" s="5"/>
      <c r="U239" s="5"/>
      <c r="V239" s="5"/>
      <c r="W239" s="5"/>
      <c r="X239" s="5"/>
      <c r="Y239" s="5"/>
      <c r="Z239" s="5"/>
    </row>
    <row r="240" customFormat="false" ht="12.75" hidden="false" customHeight="true" outlineLevel="0" collapsed="false">
      <c r="A240" s="26" t="s">
        <v>63</v>
      </c>
      <c r="B240" s="26" t="s">
        <v>64</v>
      </c>
      <c r="C240" s="26" t="s">
        <v>17</v>
      </c>
      <c r="D240" s="26" t="n">
        <v>1</v>
      </c>
      <c r="E240" s="27"/>
      <c r="F240" s="27"/>
      <c r="G240" s="27"/>
      <c r="H240" s="29" t="n">
        <f aca="false">E240+F240+G240</f>
        <v>0</v>
      </c>
      <c r="I240" s="20"/>
      <c r="J240" s="20"/>
      <c r="K240" s="20"/>
      <c r="L240" s="32"/>
      <c r="M240" s="4" t="n">
        <f aca="false">ROUND(45*(L240/18),1)</f>
        <v>0</v>
      </c>
      <c r="N240" s="20"/>
      <c r="O240" s="20"/>
      <c r="P240" s="20" t="str">
        <f aca="false">IF(O240="", "", IF(O240&lt;27.5,O240,ROUND(MAX(O240, N240 + O240*45/55), 2)))</f>
        <v/>
      </c>
      <c r="Q240" s="13"/>
      <c r="R240" s="13"/>
      <c r="S240" s="5"/>
      <c r="T240" s="5"/>
      <c r="U240" s="5"/>
      <c r="V240" s="5"/>
      <c r="W240" s="5"/>
      <c r="X240" s="5"/>
      <c r="Y240" s="5"/>
      <c r="Z240" s="5"/>
    </row>
    <row r="241" customFormat="false" ht="12.75" hidden="false" customHeight="true" outlineLevel="0" collapsed="false">
      <c r="A241" s="26" t="s">
        <v>65</v>
      </c>
      <c r="B241" s="26" t="s">
        <v>66</v>
      </c>
      <c r="C241" s="26" t="s">
        <v>17</v>
      </c>
      <c r="D241" s="26" t="n">
        <v>2</v>
      </c>
      <c r="E241" s="27" t="n">
        <v>1.5</v>
      </c>
      <c r="F241" s="27"/>
      <c r="G241" s="27"/>
      <c r="H241" s="29" t="n">
        <f aca="false">E241+F241+G241</f>
        <v>1.5</v>
      </c>
      <c r="I241" s="30"/>
      <c r="J241" s="20"/>
      <c r="K241" s="20"/>
      <c r="L241" s="32"/>
      <c r="M241" s="4" t="n">
        <f aca="false">ROUND(45*(L241/18),1)</f>
        <v>0</v>
      </c>
      <c r="N241" s="20"/>
      <c r="O241" s="20"/>
      <c r="P241" s="20" t="str">
        <f aca="false">IF(O241="", "", IF(O241&lt;27.5,O241,ROUND(MAX(O241, N241 + O241*45/55), 2)))</f>
        <v/>
      </c>
      <c r="Q241" s="13"/>
      <c r="R241" s="13"/>
      <c r="S241" s="5"/>
      <c r="T241" s="5"/>
      <c r="U241" s="5"/>
      <c r="V241" s="5"/>
      <c r="W241" s="5"/>
      <c r="X241" s="5"/>
      <c r="Y241" s="5"/>
      <c r="Z241" s="5"/>
    </row>
    <row r="242" customFormat="false" ht="12.75" hidden="false" customHeight="true" outlineLevel="0" collapsed="false">
      <c r="A242" s="26" t="s">
        <v>71</v>
      </c>
      <c r="B242" s="26" t="s">
        <v>72</v>
      </c>
      <c r="C242" s="26" t="s">
        <v>17</v>
      </c>
      <c r="D242" s="26" t="n">
        <v>1</v>
      </c>
      <c r="E242" s="27"/>
      <c r="F242" s="27"/>
      <c r="G242" s="27"/>
      <c r="H242" s="29" t="n">
        <f aca="false">E242+F242+G242</f>
        <v>0</v>
      </c>
      <c r="I242" s="20"/>
      <c r="J242" s="20"/>
      <c r="K242" s="20"/>
      <c r="L242" s="32" t="n">
        <f aca="false">I242+J242+K242</f>
        <v>0</v>
      </c>
      <c r="M242" s="4" t="n">
        <f aca="false">ROUND(45*(L242/18),1)</f>
        <v>0</v>
      </c>
      <c r="N242" s="20"/>
      <c r="O242" s="20"/>
      <c r="P242" s="20" t="str">
        <f aca="false">IF(O242="", "", IF(O242&lt;27.5,O242,ROUND(MAX(O242, N242 + O242*45/55), 2)))</f>
        <v/>
      </c>
      <c r="Q242" s="13"/>
      <c r="R242" s="13"/>
      <c r="S242" s="5"/>
      <c r="T242" s="5"/>
      <c r="U242" s="5"/>
      <c r="V242" s="5"/>
      <c r="W242" s="5"/>
      <c r="X242" s="5"/>
      <c r="Y242" s="5"/>
      <c r="Z242" s="5"/>
    </row>
    <row r="243" customFormat="false" ht="12.75" hidden="false" customHeight="true" outlineLevel="0" collapsed="false">
      <c r="A243" s="26" t="s">
        <v>73</v>
      </c>
      <c r="B243" s="26" t="s">
        <v>74</v>
      </c>
      <c r="C243" s="26" t="s">
        <v>17</v>
      </c>
      <c r="D243" s="26" t="n">
        <v>1</v>
      </c>
      <c r="E243" s="27"/>
      <c r="F243" s="27"/>
      <c r="G243" s="27"/>
      <c r="H243" s="29" t="n">
        <f aca="false">E243+F243+G243</f>
        <v>0</v>
      </c>
      <c r="I243" s="20"/>
      <c r="J243" s="20"/>
      <c r="K243" s="20"/>
      <c r="L243" s="32" t="n">
        <f aca="false">I243+J243+K243</f>
        <v>0</v>
      </c>
      <c r="M243" s="4" t="n">
        <f aca="false">ROUND(45*(L243/18),1)</f>
        <v>0</v>
      </c>
      <c r="N243" s="20"/>
      <c r="O243" s="20"/>
      <c r="P243" s="20" t="str">
        <f aca="false">IF(O243="", "", IF(O243&lt;27.5,O243,ROUND(MAX(O243, N243 + O243*45/55), 2)))</f>
        <v/>
      </c>
      <c r="Q243" s="13"/>
      <c r="R243" s="13"/>
      <c r="S243" s="5"/>
      <c r="T243" s="5"/>
      <c r="U243" s="5"/>
      <c r="V243" s="5"/>
      <c r="W243" s="5"/>
      <c r="X243" s="5"/>
      <c r="Y243" s="5"/>
      <c r="Z243" s="5"/>
    </row>
    <row r="244" customFormat="false" ht="12.75" hidden="false" customHeight="true" outlineLevel="0" collapsed="false">
      <c r="A244" s="26" t="s">
        <v>75</v>
      </c>
      <c r="B244" s="26" t="s">
        <v>76</v>
      </c>
      <c r="C244" s="26" t="s">
        <v>17</v>
      </c>
      <c r="D244" s="26" t="n">
        <v>1</v>
      </c>
      <c r="E244" s="27"/>
      <c r="F244" s="27"/>
      <c r="G244" s="27"/>
      <c r="H244" s="29" t="n">
        <f aca="false">E244+F244+G244</f>
        <v>0</v>
      </c>
      <c r="I244" s="20"/>
      <c r="J244" s="20"/>
      <c r="K244" s="20"/>
      <c r="L244" s="32" t="n">
        <f aca="false">I244+J244+K244</f>
        <v>0</v>
      </c>
      <c r="M244" s="4" t="n">
        <f aca="false">ROUND(45*(L244/18),1)</f>
        <v>0</v>
      </c>
      <c r="N244" s="20"/>
      <c r="O244" s="20"/>
      <c r="P244" s="20" t="str">
        <f aca="false">IF(O244="", "", IF(O244&lt;27.5,O244,ROUND(MAX(O244, N244 + O244*45/55), 2)))</f>
        <v/>
      </c>
      <c r="Q244" s="13"/>
      <c r="R244" s="13"/>
      <c r="S244" s="5"/>
      <c r="T244" s="5"/>
      <c r="U244" s="5"/>
      <c r="V244" s="5"/>
      <c r="W244" s="5"/>
      <c r="X244" s="5"/>
      <c r="Y244" s="5"/>
      <c r="Z244" s="5"/>
    </row>
    <row r="245" customFormat="false" ht="12.75" hidden="false" customHeight="true" outlineLevel="0" collapsed="false">
      <c r="A245" s="26" t="s">
        <v>77</v>
      </c>
      <c r="B245" s="26" t="s">
        <v>78</v>
      </c>
      <c r="C245" s="26" t="s">
        <v>17</v>
      </c>
      <c r="D245" s="26" t="n">
        <v>1</v>
      </c>
      <c r="E245" s="27"/>
      <c r="F245" s="27"/>
      <c r="G245" s="27"/>
      <c r="H245" s="29" t="n">
        <f aca="false">E245+F245+G245</f>
        <v>0</v>
      </c>
      <c r="I245" s="20"/>
      <c r="J245" s="20"/>
      <c r="K245" s="20"/>
      <c r="L245" s="32" t="n">
        <f aca="false">I245+J245+K245</f>
        <v>0</v>
      </c>
      <c r="M245" s="4" t="n">
        <f aca="false">ROUND(45*(L245/18),1)</f>
        <v>0</v>
      </c>
      <c r="N245" s="20"/>
      <c r="O245" s="20"/>
      <c r="P245" s="20" t="str">
        <f aca="false">IF(O245="", "", IF(O245&lt;27.5,O245,ROUND(MAX(O245, N245 + O245*45/55), 2)))</f>
        <v/>
      </c>
      <c r="Q245" s="13"/>
      <c r="R245" s="13"/>
      <c r="S245" s="5"/>
      <c r="T245" s="5"/>
      <c r="U245" s="5"/>
      <c r="V245" s="5"/>
      <c r="W245" s="5"/>
      <c r="X245" s="5"/>
      <c r="Y245" s="5"/>
      <c r="Z245" s="5"/>
    </row>
    <row r="246" customFormat="false" ht="12.75" hidden="false" customHeight="true" outlineLevel="0" collapsed="false">
      <c r="A246" s="26" t="s">
        <v>79</v>
      </c>
      <c r="B246" s="26" t="s">
        <v>80</v>
      </c>
      <c r="C246" s="26" t="s">
        <v>17</v>
      </c>
      <c r="D246" s="26" t="n">
        <v>2</v>
      </c>
      <c r="E246" s="27"/>
      <c r="F246" s="27"/>
      <c r="G246" s="27"/>
      <c r="H246" s="29" t="n">
        <f aca="false">E246+F246+G246</f>
        <v>0</v>
      </c>
      <c r="I246" s="20"/>
      <c r="J246" s="20"/>
      <c r="K246" s="20"/>
      <c r="L246" s="32" t="n">
        <f aca="false">I246+J246+K246</f>
        <v>0</v>
      </c>
      <c r="M246" s="4" t="n">
        <f aca="false">ROUND(45*(L246/18),1)</f>
        <v>0</v>
      </c>
      <c r="N246" s="20"/>
      <c r="O246" s="20"/>
      <c r="P246" s="20" t="str">
        <f aca="false">IF(O246="", "", IF(O246&lt;27.5,O246,ROUND(MAX(O246, N246 + O246*45/55), 2)))</f>
        <v/>
      </c>
      <c r="Q246" s="13"/>
      <c r="R246" s="13"/>
      <c r="S246" s="5"/>
      <c r="T246" s="5"/>
      <c r="U246" s="5"/>
      <c r="V246" s="5"/>
      <c r="W246" s="5"/>
      <c r="X246" s="5"/>
      <c r="Y246" s="5"/>
      <c r="Z246" s="5"/>
    </row>
    <row r="247" customFormat="false" ht="12.75" hidden="false" customHeight="true" outlineLevel="0" collapsed="false">
      <c r="A247" s="26" t="s">
        <v>83</v>
      </c>
      <c r="B247" s="26" t="s">
        <v>84</v>
      </c>
      <c r="C247" s="26" t="s">
        <v>17</v>
      </c>
      <c r="D247" s="26" t="n">
        <v>1</v>
      </c>
      <c r="E247" s="27"/>
      <c r="F247" s="27"/>
      <c r="G247" s="27"/>
      <c r="H247" s="29" t="n">
        <f aca="false">E247+F247+G247</f>
        <v>0</v>
      </c>
      <c r="I247" s="20"/>
      <c r="J247" s="20"/>
      <c r="K247" s="20"/>
      <c r="L247" s="32" t="n">
        <f aca="false">I247+J247+K247</f>
        <v>0</v>
      </c>
      <c r="M247" s="4" t="n">
        <f aca="false">ROUND(45*(L247/18),1)</f>
        <v>0</v>
      </c>
      <c r="N247" s="20"/>
      <c r="O247" s="20"/>
      <c r="P247" s="20" t="str">
        <f aca="false">IF(O247="", "", IF(O247&lt;27.5,O247,ROUND(MAX(O247, N247 + O247*45/55), 2)))</f>
        <v/>
      </c>
      <c r="Q247" s="13"/>
      <c r="R247" s="13"/>
      <c r="S247" s="5"/>
      <c r="T247" s="5"/>
      <c r="U247" s="5"/>
      <c r="V247" s="5"/>
      <c r="W247" s="5"/>
      <c r="X247" s="5"/>
      <c r="Y247" s="5"/>
      <c r="Z247" s="5"/>
    </row>
    <row r="248" customFormat="false" ht="12.75" hidden="false" customHeight="true" outlineLevel="0" collapsed="false">
      <c r="A248" s="26" t="s">
        <v>87</v>
      </c>
      <c r="B248" s="26" t="s">
        <v>88</v>
      </c>
      <c r="C248" s="26" t="s">
        <v>17</v>
      </c>
      <c r="D248" s="26" t="n">
        <v>1</v>
      </c>
      <c r="E248" s="27" t="n">
        <v>3</v>
      </c>
      <c r="F248" s="27"/>
      <c r="G248" s="27"/>
      <c r="H248" s="29" t="n">
        <f aca="false">E248+F248+G248</f>
        <v>3</v>
      </c>
      <c r="I248" s="30"/>
      <c r="J248" s="20"/>
      <c r="K248" s="20"/>
      <c r="L248" s="32" t="n">
        <f aca="false">I248+J248+K248</f>
        <v>0</v>
      </c>
      <c r="M248" s="4" t="n">
        <f aca="false">ROUND(45*(L248/18),1)</f>
        <v>0</v>
      </c>
      <c r="N248" s="20"/>
      <c r="O248" s="20"/>
      <c r="P248" s="20" t="str">
        <f aca="false">IF(O248="", "", IF(O248&lt;27.5,O248,ROUND(MAX(O248, N248 + O248*45/55), 2)))</f>
        <v/>
      </c>
      <c r="Q248" s="13"/>
      <c r="R248" s="13"/>
      <c r="S248" s="5"/>
      <c r="T248" s="5"/>
      <c r="U248" s="5"/>
      <c r="V248" s="5"/>
      <c r="W248" s="5"/>
      <c r="X248" s="5"/>
      <c r="Y248" s="5"/>
      <c r="Z248" s="5"/>
    </row>
    <row r="249" customFormat="false" ht="12.75" hidden="false" customHeight="true" outlineLevel="0" collapsed="false">
      <c r="A249" s="26" t="s">
        <v>93</v>
      </c>
      <c r="B249" s="26" t="s">
        <v>94</v>
      </c>
      <c r="C249" s="26" t="s">
        <v>17</v>
      </c>
      <c r="D249" s="26" t="n">
        <v>1</v>
      </c>
      <c r="E249" s="28" t="n">
        <v>3</v>
      </c>
      <c r="F249" s="28" t="n">
        <v>2</v>
      </c>
      <c r="G249" s="28" t="n">
        <v>0</v>
      </c>
      <c r="H249" s="29" t="n">
        <f aca="false">E249+F249+G249</f>
        <v>5</v>
      </c>
      <c r="I249" s="20"/>
      <c r="J249" s="20"/>
      <c r="K249" s="20"/>
      <c r="L249" s="32" t="n">
        <f aca="false">I249+J249+K249</f>
        <v>0</v>
      </c>
      <c r="M249" s="4" t="n">
        <f aca="false">ROUND(45*(L249/18),1)</f>
        <v>0</v>
      </c>
      <c r="N249" s="20"/>
      <c r="O249" s="20"/>
      <c r="P249" s="20" t="str">
        <f aca="false">IF(O249="", "", IF(O249&lt;27.5,O249,ROUND(MAX(O249, N249 + O249*45/55), 2)))</f>
        <v/>
      </c>
      <c r="Q249" s="13"/>
      <c r="R249" s="13"/>
      <c r="S249" s="5"/>
      <c r="T249" s="5"/>
      <c r="U249" s="5"/>
      <c r="V249" s="5"/>
      <c r="W249" s="5"/>
      <c r="X249" s="5"/>
      <c r="Y249" s="5"/>
      <c r="Z249" s="5"/>
    </row>
    <row r="250" customFormat="false" ht="12.75" hidden="false" customHeight="true" outlineLevel="0" collapsed="false">
      <c r="A250" s="26" t="s">
        <v>95</v>
      </c>
      <c r="B250" s="26" t="s">
        <v>96</v>
      </c>
      <c r="C250" s="26" t="s">
        <v>17</v>
      </c>
      <c r="D250" s="26" t="n">
        <v>1</v>
      </c>
      <c r="E250" s="27"/>
      <c r="F250" s="27"/>
      <c r="G250" s="27"/>
      <c r="H250" s="29" t="n">
        <f aca="false">E250+F250+G250</f>
        <v>0</v>
      </c>
      <c r="I250" s="20"/>
      <c r="J250" s="20"/>
      <c r="K250" s="20"/>
      <c r="L250" s="32" t="n">
        <f aca="false">I250+J250+K250</f>
        <v>0</v>
      </c>
      <c r="M250" s="4" t="n">
        <f aca="false">ROUND(45*(L250/18),1)</f>
        <v>0</v>
      </c>
      <c r="N250" s="20"/>
      <c r="O250" s="20"/>
      <c r="P250" s="20" t="str">
        <f aca="false">IF(O250="", "", IF(O250&lt;27.5,O250,ROUND(MAX(O250, N250 + O250*45/55), 2)))</f>
        <v/>
      </c>
      <c r="Q250" s="13"/>
      <c r="R250" s="13"/>
      <c r="S250" s="5"/>
      <c r="T250" s="5"/>
      <c r="U250" s="5"/>
      <c r="V250" s="5"/>
      <c r="W250" s="5"/>
      <c r="X250" s="5"/>
      <c r="Y250" s="5"/>
      <c r="Z250" s="5"/>
    </row>
    <row r="251" customFormat="false" ht="12.75" hidden="false" customHeight="true" outlineLevel="0" collapsed="false">
      <c r="A251" s="26" t="s">
        <v>97</v>
      </c>
      <c r="B251" s="26" t="s">
        <v>98</v>
      </c>
      <c r="C251" s="26" t="s">
        <v>17</v>
      </c>
      <c r="D251" s="26" t="n">
        <v>1</v>
      </c>
      <c r="E251" s="28" t="n">
        <v>1</v>
      </c>
      <c r="F251" s="28" t="n">
        <v>0</v>
      </c>
      <c r="G251" s="28" t="n">
        <v>0</v>
      </c>
      <c r="H251" s="29" t="n">
        <f aca="false">E251+F251+G251</f>
        <v>1</v>
      </c>
      <c r="I251" s="20"/>
      <c r="J251" s="20"/>
      <c r="K251" s="20"/>
      <c r="L251" s="32" t="n">
        <f aca="false">I251+J251+K251</f>
        <v>0</v>
      </c>
      <c r="M251" s="4" t="n">
        <f aca="false">ROUND(45*(L251/18),1)</f>
        <v>0</v>
      </c>
      <c r="N251" s="20"/>
      <c r="O251" s="20"/>
      <c r="P251" s="20" t="str">
        <f aca="false">IF(O251="", "", IF(O251&lt;27.5,O251,ROUND(MAX(O251, N251 + O251*45/55), 2)))</f>
        <v/>
      </c>
      <c r="Q251" s="13"/>
      <c r="R251" s="13"/>
      <c r="S251" s="5"/>
      <c r="T251" s="5"/>
      <c r="U251" s="5"/>
      <c r="V251" s="5"/>
      <c r="W251" s="5"/>
      <c r="X251" s="5"/>
      <c r="Y251" s="5"/>
      <c r="Z251" s="5"/>
    </row>
    <row r="252" customFormat="false" ht="12.75" hidden="false" customHeight="true" outlineLevel="0" collapsed="false">
      <c r="A252" s="26" t="s">
        <v>99</v>
      </c>
      <c r="B252" s="26" t="s">
        <v>100</v>
      </c>
      <c r="C252" s="26" t="s">
        <v>17</v>
      </c>
      <c r="D252" s="26" t="n">
        <v>1</v>
      </c>
      <c r="E252" s="27"/>
      <c r="F252" s="27"/>
      <c r="G252" s="27"/>
      <c r="H252" s="29" t="n">
        <f aca="false">E252+F252+G252</f>
        <v>0</v>
      </c>
      <c r="I252" s="20"/>
      <c r="J252" s="20"/>
      <c r="K252" s="20"/>
      <c r="L252" s="32" t="n">
        <f aca="false">I252+J252+K252</f>
        <v>0</v>
      </c>
      <c r="M252" s="4" t="n">
        <f aca="false">ROUND(45*(L252/18),1)</f>
        <v>0</v>
      </c>
      <c r="N252" s="20"/>
      <c r="O252" s="20"/>
      <c r="P252" s="20" t="str">
        <f aca="false">IF(O252="", "", IF(O252&lt;27.5,O252,ROUND(MAX(O252, N252 + O252*45/55), 2)))</f>
        <v/>
      </c>
      <c r="Q252" s="13"/>
      <c r="R252" s="13"/>
      <c r="S252" s="5"/>
      <c r="T252" s="5"/>
      <c r="U252" s="5"/>
      <c r="V252" s="5"/>
      <c r="W252" s="5"/>
      <c r="X252" s="5"/>
      <c r="Y252" s="5"/>
      <c r="Z252" s="5"/>
    </row>
    <row r="253" customFormat="false" ht="12.75" hidden="false" customHeight="true" outlineLevel="0" collapsed="false">
      <c r="A253" s="26" t="s">
        <v>101</v>
      </c>
      <c r="B253" s="26" t="s">
        <v>102</v>
      </c>
      <c r="C253" s="26" t="s">
        <v>17</v>
      </c>
      <c r="D253" s="26" t="n">
        <v>1</v>
      </c>
      <c r="E253" s="27"/>
      <c r="F253" s="27"/>
      <c r="G253" s="27"/>
      <c r="H253" s="29" t="n">
        <f aca="false">E253+F253+G253</f>
        <v>0</v>
      </c>
      <c r="I253" s="20"/>
      <c r="J253" s="20"/>
      <c r="K253" s="20"/>
      <c r="L253" s="32" t="n">
        <f aca="false">I253+J253+K253</f>
        <v>0</v>
      </c>
      <c r="M253" s="4" t="n">
        <f aca="false">ROUND(45*(L253/18),1)</f>
        <v>0</v>
      </c>
      <c r="N253" s="20"/>
      <c r="O253" s="20"/>
      <c r="P253" s="20" t="str">
        <f aca="false">IF(O253="", "", IF(O253&lt;27.5,O253,ROUND(MAX(O253, N253 + O253*45/55), 2)))</f>
        <v/>
      </c>
      <c r="Q253" s="13"/>
      <c r="R253" s="13"/>
      <c r="S253" s="5"/>
      <c r="T253" s="5"/>
      <c r="U253" s="5"/>
      <c r="V253" s="5"/>
      <c r="W253" s="5"/>
      <c r="X253" s="5"/>
      <c r="Y253" s="5"/>
      <c r="Z253" s="5"/>
    </row>
    <row r="254" customFormat="false" ht="12.75" hidden="false" customHeight="true" outlineLevel="0" collapsed="false">
      <c r="A254" s="26" t="s">
        <v>103</v>
      </c>
      <c r="B254" s="26" t="s">
        <v>104</v>
      </c>
      <c r="C254" s="26" t="s">
        <v>17</v>
      </c>
      <c r="D254" s="26" t="n">
        <v>1</v>
      </c>
      <c r="E254" s="27"/>
      <c r="F254" s="27"/>
      <c r="G254" s="27"/>
      <c r="H254" s="29" t="n">
        <f aca="false">E254+F254+G254</f>
        <v>0</v>
      </c>
      <c r="I254" s="20"/>
      <c r="J254" s="20"/>
      <c r="K254" s="20"/>
      <c r="L254" s="32" t="n">
        <f aca="false">I254+J254+K254</f>
        <v>0</v>
      </c>
      <c r="M254" s="4" t="n">
        <f aca="false">ROUND(45*(L254/18),1)</f>
        <v>0</v>
      </c>
      <c r="N254" s="20"/>
      <c r="O254" s="20"/>
      <c r="P254" s="20" t="str">
        <f aca="false">IF(O254="", "", IF(O254&lt;27.5,O254,ROUND(MAX(O254, N254 + O254*45/55), 2)))</f>
        <v/>
      </c>
      <c r="Q254" s="13"/>
      <c r="R254" s="13"/>
      <c r="S254" s="5"/>
      <c r="T254" s="5"/>
      <c r="U254" s="5"/>
      <c r="V254" s="5"/>
      <c r="W254" s="5"/>
      <c r="X254" s="5"/>
      <c r="Y254" s="5"/>
      <c r="Z254" s="5"/>
    </row>
    <row r="255" customFormat="false" ht="12.75" hidden="false" customHeight="true" outlineLevel="0" collapsed="false">
      <c r="A255" s="26" t="s">
        <v>105</v>
      </c>
      <c r="B255" s="26" t="s">
        <v>106</v>
      </c>
      <c r="C255" s="26" t="s">
        <v>17</v>
      </c>
      <c r="D255" s="26" t="n">
        <v>2</v>
      </c>
      <c r="E255" s="27"/>
      <c r="F255" s="27"/>
      <c r="G255" s="27"/>
      <c r="H255" s="29" t="n">
        <f aca="false">E255+F255+G255</f>
        <v>0</v>
      </c>
      <c r="I255" s="20"/>
      <c r="J255" s="20"/>
      <c r="K255" s="20"/>
      <c r="L255" s="32" t="n">
        <f aca="false">I255+J255+K255</f>
        <v>0</v>
      </c>
      <c r="M255" s="4" t="n">
        <f aca="false">ROUND(45*(L255/18),1)</f>
        <v>0</v>
      </c>
      <c r="N255" s="20" t="n">
        <v>0</v>
      </c>
      <c r="O255" s="20"/>
      <c r="P255" s="20" t="str">
        <f aca="false">IF(O255="", "", IF(O255&lt;27.5,O255,ROUND(MAX(O255, N255 + O255*45/55), 2)))</f>
        <v/>
      </c>
      <c r="Q255" s="13"/>
      <c r="R255" s="13"/>
      <c r="S255" s="5"/>
      <c r="T255" s="5"/>
      <c r="U255" s="5"/>
      <c r="V255" s="5"/>
      <c r="W255" s="5"/>
      <c r="X255" s="5"/>
      <c r="Y255" s="5"/>
      <c r="Z255" s="5"/>
    </row>
    <row r="256" customFormat="false" ht="12.75" hidden="false" customHeight="true" outlineLevel="0" collapsed="false">
      <c r="A256" s="26" t="s">
        <v>107</v>
      </c>
      <c r="B256" s="26" t="s">
        <v>108</v>
      </c>
      <c r="C256" s="26" t="s">
        <v>17</v>
      </c>
      <c r="D256" s="26" t="n">
        <v>1</v>
      </c>
      <c r="E256" s="28" t="n">
        <v>1</v>
      </c>
      <c r="F256" s="28" t="n">
        <v>1</v>
      </c>
      <c r="G256" s="27"/>
      <c r="H256" s="29" t="n">
        <f aca="false">E256+F256+G256</f>
        <v>2</v>
      </c>
      <c r="I256" s="20"/>
      <c r="J256" s="20"/>
      <c r="K256" s="20"/>
      <c r="L256" s="32" t="n">
        <f aca="false">I256+J256+K256</f>
        <v>0</v>
      </c>
      <c r="M256" s="4" t="n">
        <f aca="false">ROUND(45*(L256/18),1)</f>
        <v>0</v>
      </c>
      <c r="N256" s="20" t="n">
        <v>5</v>
      </c>
      <c r="O256" s="20"/>
      <c r="P256" s="20" t="str">
        <f aca="false">IF(O256="", "", IF(O256&lt;27.5,O256,ROUND(MAX(O256, N256 + O256*45/55), 2)))</f>
        <v/>
      </c>
      <c r="Q256" s="13"/>
      <c r="R256" s="13"/>
      <c r="S256" s="5"/>
      <c r="T256" s="5"/>
      <c r="U256" s="5"/>
      <c r="V256" s="5"/>
      <c r="W256" s="5"/>
      <c r="X256" s="5"/>
      <c r="Y256" s="5"/>
      <c r="Z256" s="5"/>
    </row>
    <row r="257" customFormat="false" ht="12.75" hidden="false" customHeight="true" outlineLevel="0" collapsed="false">
      <c r="A257" s="26" t="s">
        <v>109</v>
      </c>
      <c r="B257" s="26" t="s">
        <v>110</v>
      </c>
      <c r="C257" s="26" t="s">
        <v>17</v>
      </c>
      <c r="D257" s="26" t="n">
        <v>1</v>
      </c>
      <c r="E257" s="27"/>
      <c r="F257" s="27"/>
      <c r="G257" s="27"/>
      <c r="H257" s="29" t="n">
        <f aca="false">E257+F257+G257</f>
        <v>0</v>
      </c>
      <c r="I257" s="20"/>
      <c r="J257" s="20"/>
      <c r="K257" s="20"/>
      <c r="L257" s="32" t="n">
        <f aca="false">I257+J257+K257</f>
        <v>0</v>
      </c>
      <c r="M257" s="4" t="n">
        <f aca="false">ROUND(45*(L257/18),1)</f>
        <v>0</v>
      </c>
      <c r="N257" s="20" t="n">
        <v>0</v>
      </c>
      <c r="O257" s="20"/>
      <c r="P257" s="20" t="str">
        <f aca="false">IF(O257="", "", IF(O257&lt;27.5,O257,ROUND(MAX(O257, N257 + O257*45/55), 2)))</f>
        <v/>
      </c>
      <c r="Q257" s="13"/>
      <c r="R257" s="13"/>
      <c r="S257" s="5"/>
      <c r="T257" s="5"/>
      <c r="U257" s="5"/>
      <c r="V257" s="5"/>
      <c r="W257" s="5"/>
      <c r="X257" s="5"/>
      <c r="Y257" s="5"/>
      <c r="Z257" s="5"/>
    </row>
    <row r="258" customFormat="false" ht="12.75" hidden="false" customHeight="true" outlineLevel="0" collapsed="false">
      <c r="A258" s="26" t="s">
        <v>113</v>
      </c>
      <c r="B258" s="26" t="s">
        <v>114</v>
      </c>
      <c r="C258" s="26" t="s">
        <v>17</v>
      </c>
      <c r="D258" s="26" t="n">
        <v>1</v>
      </c>
      <c r="E258" s="27"/>
      <c r="F258" s="27"/>
      <c r="G258" s="27"/>
      <c r="H258" s="29" t="n">
        <f aca="false">E258+F258+G258</f>
        <v>0</v>
      </c>
      <c r="I258" s="20"/>
      <c r="J258" s="20"/>
      <c r="K258" s="20"/>
      <c r="L258" s="32" t="n">
        <f aca="false">I258+J258+K258</f>
        <v>0</v>
      </c>
      <c r="M258" s="4" t="n">
        <f aca="false">ROUND(45*(L258/18),1)</f>
        <v>0</v>
      </c>
      <c r="N258" s="20" t="n">
        <v>6.25</v>
      </c>
      <c r="O258" s="20"/>
      <c r="P258" s="20" t="str">
        <f aca="false">IF(O258="", "", IF(O258&lt;27.5,O258,ROUND(MAX(O258, N258 + O258*45/55), 2)))</f>
        <v/>
      </c>
      <c r="Q258" s="13"/>
      <c r="R258" s="13"/>
      <c r="S258" s="5"/>
      <c r="T258" s="5"/>
      <c r="U258" s="5"/>
      <c r="V258" s="5"/>
      <c r="W258" s="5"/>
      <c r="X258" s="5"/>
      <c r="Y258" s="5"/>
      <c r="Z258" s="5"/>
    </row>
    <row r="259" customFormat="false" ht="12.75" hidden="false" customHeight="true" outlineLevel="0" collapsed="false">
      <c r="A259" s="26" t="s">
        <v>115</v>
      </c>
      <c r="B259" s="26" t="s">
        <v>116</v>
      </c>
      <c r="C259" s="26" t="s">
        <v>17</v>
      </c>
      <c r="D259" s="26" t="n">
        <v>2</v>
      </c>
      <c r="E259" s="27"/>
      <c r="F259" s="27"/>
      <c r="G259" s="27"/>
      <c r="H259" s="29" t="n">
        <f aca="false">E259+F259+G259</f>
        <v>0</v>
      </c>
      <c r="I259" s="20"/>
      <c r="J259" s="20"/>
      <c r="K259" s="20"/>
      <c r="L259" s="32" t="n">
        <f aca="false">I259+J259+K259</f>
        <v>0</v>
      </c>
      <c r="M259" s="4" t="n">
        <f aca="false">ROUND(45*(L259/18),1)</f>
        <v>0</v>
      </c>
      <c r="N259" s="20" t="n">
        <v>0</v>
      </c>
      <c r="O259" s="20"/>
      <c r="P259" s="20" t="str">
        <f aca="false">IF(O259="", "", IF(O259&lt;27.5,O259,ROUND(MAX(O259, N259 + O259*45/55), 2)))</f>
        <v/>
      </c>
      <c r="Q259" s="13"/>
      <c r="R259" s="13"/>
      <c r="S259" s="5"/>
      <c r="T259" s="5"/>
      <c r="U259" s="5"/>
      <c r="V259" s="5"/>
      <c r="W259" s="5"/>
      <c r="X259" s="5"/>
      <c r="Y259" s="5"/>
      <c r="Z259" s="5"/>
    </row>
    <row r="260" customFormat="false" ht="12.75" hidden="false" customHeight="true" outlineLevel="0" collapsed="false">
      <c r="A260" s="26" t="s">
        <v>117</v>
      </c>
      <c r="B260" s="26" t="s">
        <v>118</v>
      </c>
      <c r="C260" s="26" t="s">
        <v>17</v>
      </c>
      <c r="D260" s="26" t="n">
        <v>1</v>
      </c>
      <c r="E260" s="27"/>
      <c r="F260" s="27"/>
      <c r="G260" s="27"/>
      <c r="H260" s="29" t="n">
        <f aca="false">E260+F260+G260</f>
        <v>0</v>
      </c>
      <c r="I260" s="20"/>
      <c r="J260" s="20"/>
      <c r="K260" s="20"/>
      <c r="L260" s="32" t="n">
        <f aca="false">I260+J260+K260</f>
        <v>0</v>
      </c>
      <c r="M260" s="4" t="n">
        <f aca="false">ROUND(45*(L260/18),1)</f>
        <v>0</v>
      </c>
      <c r="N260" s="20" t="n">
        <v>0</v>
      </c>
      <c r="O260" s="20"/>
      <c r="P260" s="20" t="str">
        <f aca="false">IF(O260="", "", IF(O260&lt;27.5,O260,ROUND(MAX(O260, N260 + O260*45/55), 2)))</f>
        <v/>
      </c>
      <c r="Q260" s="13"/>
      <c r="R260" s="13"/>
      <c r="S260" s="5"/>
      <c r="T260" s="5"/>
      <c r="U260" s="5"/>
      <c r="V260" s="5"/>
      <c r="W260" s="5"/>
      <c r="X260" s="5"/>
      <c r="Y260" s="5"/>
      <c r="Z260" s="5"/>
    </row>
    <row r="261" customFormat="false" ht="12.75" hidden="false" customHeight="true" outlineLevel="0" collapsed="false">
      <c r="A261" s="26" t="s">
        <v>119</v>
      </c>
      <c r="B261" s="26" t="s">
        <v>120</v>
      </c>
      <c r="C261" s="26" t="s">
        <v>17</v>
      </c>
      <c r="D261" s="26" t="n">
        <v>1</v>
      </c>
      <c r="E261" s="28" t="n">
        <v>3.5</v>
      </c>
      <c r="F261" s="27"/>
      <c r="G261" s="27"/>
      <c r="H261" s="29" t="n">
        <f aca="false">E261+F261+G261</f>
        <v>3.5</v>
      </c>
      <c r="I261" s="20"/>
      <c r="J261" s="20"/>
      <c r="K261" s="20"/>
      <c r="L261" s="32" t="n">
        <f aca="false">I261+J261+K261</f>
        <v>0</v>
      </c>
      <c r="M261" s="4" t="n">
        <f aca="false">ROUND(45*(L261/18),1)</f>
        <v>0</v>
      </c>
      <c r="N261" s="20" t="n">
        <v>8.125</v>
      </c>
      <c r="O261" s="20" t="n">
        <v>12</v>
      </c>
      <c r="P261" s="20" t="n">
        <f aca="false">IF(O261="", "", IF(O261&lt;27.5,O261,ROUND(MAX(O261, N261 + O261*45/55), 2)))</f>
        <v>12</v>
      </c>
      <c r="Q261" s="13"/>
      <c r="R261" s="13"/>
      <c r="S261" s="5"/>
      <c r="T261" s="5"/>
      <c r="U261" s="5"/>
      <c r="V261" s="5"/>
      <c r="W261" s="5"/>
      <c r="X261" s="5"/>
      <c r="Y261" s="5"/>
      <c r="Z261" s="5"/>
    </row>
    <row r="262" customFormat="false" ht="12.75" hidden="false" customHeight="true" outlineLevel="0" collapsed="false">
      <c r="A262" s="26" t="s">
        <v>121</v>
      </c>
      <c r="B262" s="26" t="s">
        <v>122</v>
      </c>
      <c r="C262" s="26" t="s">
        <v>17</v>
      </c>
      <c r="D262" s="26" t="n">
        <v>1</v>
      </c>
      <c r="E262" s="27" t="n">
        <v>3</v>
      </c>
      <c r="F262" s="27"/>
      <c r="G262" s="27"/>
      <c r="H262" s="29" t="n">
        <f aca="false">E262+F262+G262</f>
        <v>3</v>
      </c>
      <c r="I262" s="30" t="n">
        <v>3</v>
      </c>
      <c r="J262" s="20"/>
      <c r="K262" s="20"/>
      <c r="L262" s="32" t="n">
        <f aca="false">I262+J262+K262</f>
        <v>3</v>
      </c>
      <c r="M262" s="4" t="n">
        <f aca="false">ROUND(45*(L262/18),1)</f>
        <v>7.5</v>
      </c>
      <c r="N262" s="20" t="n">
        <v>0</v>
      </c>
      <c r="O262" s="20"/>
      <c r="P262" s="20" t="str">
        <f aca="false">IF(O262="", "", IF(O262&lt;27.5,O262,ROUND(MAX(O262, N262 + O262*45/55), 2)))</f>
        <v/>
      </c>
      <c r="Q262" s="13"/>
      <c r="R262" s="13"/>
      <c r="S262" s="5"/>
      <c r="T262" s="5"/>
      <c r="U262" s="5"/>
      <c r="V262" s="5"/>
      <c r="W262" s="5"/>
      <c r="X262" s="5"/>
      <c r="Y262" s="5"/>
      <c r="Z262" s="5"/>
    </row>
    <row r="263" customFormat="false" ht="12.75" hidden="false" customHeight="true" outlineLevel="0" collapsed="false">
      <c r="A263" s="26" t="s">
        <v>123</v>
      </c>
      <c r="B263" s="26" t="s">
        <v>124</v>
      </c>
      <c r="C263" s="26" t="s">
        <v>17</v>
      </c>
      <c r="D263" s="26" t="n">
        <v>1</v>
      </c>
      <c r="E263" s="27"/>
      <c r="F263" s="27"/>
      <c r="G263" s="27"/>
      <c r="H263" s="29" t="n">
        <f aca="false">E263+F263+G263</f>
        <v>0</v>
      </c>
      <c r="I263" s="20"/>
      <c r="J263" s="20"/>
      <c r="K263" s="20"/>
      <c r="L263" s="32" t="n">
        <f aca="false">I263+J263+K263</f>
        <v>0</v>
      </c>
      <c r="M263" s="4" t="n">
        <f aca="false">ROUND(45*(L263/18),1)</f>
        <v>0</v>
      </c>
      <c r="N263" s="20" t="n">
        <v>0</v>
      </c>
      <c r="O263" s="20"/>
      <c r="P263" s="20" t="str">
        <f aca="false">IF(O263="", "", IF(O263&lt;27.5,O263,ROUND(MAX(O263, N263 + O263*45/55), 2)))</f>
        <v/>
      </c>
      <c r="Q263" s="13"/>
      <c r="R263" s="13"/>
      <c r="S263" s="5"/>
      <c r="T263" s="5"/>
      <c r="U263" s="5"/>
      <c r="V263" s="5"/>
      <c r="W263" s="5"/>
      <c r="X263" s="5"/>
      <c r="Y263" s="5"/>
      <c r="Z263" s="5"/>
    </row>
    <row r="264" customFormat="false" ht="12.75" hidden="false" customHeight="true" outlineLevel="0" collapsed="false">
      <c r="A264" s="26" t="s">
        <v>131</v>
      </c>
      <c r="B264" s="26" t="s">
        <v>132</v>
      </c>
      <c r="C264" s="26" t="s">
        <v>17</v>
      </c>
      <c r="D264" s="26" t="n">
        <v>1</v>
      </c>
      <c r="E264" s="27"/>
      <c r="F264" s="27"/>
      <c r="G264" s="27"/>
      <c r="H264" s="29" t="n">
        <f aca="false">E264+F264+G264</f>
        <v>0</v>
      </c>
      <c r="I264" s="20"/>
      <c r="J264" s="20"/>
      <c r="K264" s="20"/>
      <c r="L264" s="32" t="n">
        <f aca="false">I264+J264+K264</f>
        <v>0</v>
      </c>
      <c r="M264" s="4" t="n">
        <f aca="false">ROUND(45*(L264/18),1)</f>
        <v>0</v>
      </c>
      <c r="N264" s="20" t="n">
        <v>0</v>
      </c>
      <c r="O264" s="20"/>
      <c r="P264" s="20" t="str">
        <f aca="false">IF(O264="", "", IF(O264&lt;27.5,O264,ROUND(MAX(O264, N264 + O264*45/55), 2)))</f>
        <v/>
      </c>
      <c r="Q264" s="13"/>
      <c r="R264" s="13"/>
      <c r="S264" s="5"/>
      <c r="T264" s="5"/>
      <c r="U264" s="5"/>
      <c r="V264" s="5"/>
      <c r="W264" s="5"/>
      <c r="X264" s="5"/>
      <c r="Y264" s="5"/>
      <c r="Z264" s="5"/>
    </row>
    <row r="265" customFormat="false" ht="12.75" hidden="false" customHeight="true" outlineLevel="0" collapsed="false">
      <c r="A265" s="35" t="s">
        <v>133</v>
      </c>
      <c r="B265" s="36" t="s">
        <v>134</v>
      </c>
      <c r="C265" s="35" t="s">
        <v>135</v>
      </c>
      <c r="D265" s="37" t="s">
        <v>136</v>
      </c>
      <c r="E265" s="27"/>
      <c r="F265" s="27"/>
      <c r="G265" s="27"/>
      <c r="H265" s="29"/>
      <c r="I265" s="20"/>
      <c r="J265" s="20"/>
      <c r="K265" s="20"/>
      <c r="L265" s="32"/>
      <c r="M265" s="33"/>
      <c r="N265" s="20" t="n">
        <v>0</v>
      </c>
      <c r="O265" s="20"/>
      <c r="P265" s="20" t="str">
        <f aca="false">IF(O265="", "", IF(O265&lt;27.5,O265,ROUND(MAX(O265, N265 + O265*45/55), 2)))</f>
        <v/>
      </c>
      <c r="Q265" s="13"/>
      <c r="R265" s="13"/>
      <c r="S265" s="5"/>
      <c r="T265" s="5"/>
      <c r="U265" s="5"/>
      <c r="V265" s="5"/>
      <c r="W265" s="5"/>
      <c r="X265" s="5"/>
      <c r="Y265" s="5"/>
      <c r="Z265" s="5"/>
    </row>
    <row r="266" customFormat="false" ht="12.75" hidden="false" customHeight="true" outlineLevel="0" collapsed="false">
      <c r="A266" s="35" t="s">
        <v>137</v>
      </c>
      <c r="B266" s="36" t="s">
        <v>138</v>
      </c>
      <c r="C266" s="35" t="s">
        <v>135</v>
      </c>
      <c r="D266" s="37" t="s">
        <v>139</v>
      </c>
      <c r="E266" s="27"/>
      <c r="F266" s="27"/>
      <c r="G266" s="27"/>
      <c r="H266" s="29"/>
      <c r="I266" s="20"/>
      <c r="J266" s="20"/>
      <c r="K266" s="20"/>
      <c r="L266" s="32"/>
      <c r="M266" s="33"/>
      <c r="N266" s="20" t="n">
        <v>0</v>
      </c>
      <c r="O266" s="20"/>
      <c r="P266" s="20" t="str">
        <f aca="false">IF(O266="", "", IF(O266&lt;27.5,O266,ROUND(MAX(O266, N266 + O266*45/55), 2)))</f>
        <v/>
      </c>
      <c r="Q266" s="13"/>
      <c r="R266" s="13"/>
      <c r="S266" s="5"/>
      <c r="T266" s="5"/>
      <c r="U266" s="5"/>
      <c r="V266" s="5"/>
      <c r="W266" s="5"/>
      <c r="X266" s="5"/>
      <c r="Y266" s="5"/>
      <c r="Z266" s="5"/>
    </row>
    <row r="267" customFormat="false" ht="12.75" hidden="false" customHeight="true" outlineLevel="0" collapsed="false">
      <c r="A267" s="35" t="s">
        <v>140</v>
      </c>
      <c r="B267" s="36" t="s">
        <v>141</v>
      </c>
      <c r="C267" s="35" t="s">
        <v>135</v>
      </c>
      <c r="D267" s="37" t="s">
        <v>139</v>
      </c>
      <c r="E267" s="27"/>
      <c r="F267" s="27"/>
      <c r="G267" s="27"/>
      <c r="H267" s="29"/>
      <c r="I267" s="20"/>
      <c r="J267" s="20"/>
      <c r="K267" s="20"/>
      <c r="L267" s="32"/>
      <c r="M267" s="33"/>
      <c r="N267" s="20" t="n">
        <v>0</v>
      </c>
      <c r="O267" s="20"/>
      <c r="P267" s="20" t="str">
        <f aca="false">IF(O267="", "", IF(O267&lt;27.5,O267,ROUND(MAX(O267, N267 + O267*45/55), 2)))</f>
        <v/>
      </c>
      <c r="Q267" s="13"/>
      <c r="R267" s="13"/>
      <c r="S267" s="5"/>
      <c r="T267" s="5"/>
      <c r="U267" s="5"/>
      <c r="V267" s="5"/>
      <c r="W267" s="5"/>
      <c r="X267" s="5"/>
      <c r="Y267" s="5"/>
      <c r="Z267" s="5"/>
    </row>
    <row r="268" customFormat="false" ht="12.75" hidden="false" customHeight="true" outlineLevel="0" collapsed="false">
      <c r="A268" s="35" t="s">
        <v>142</v>
      </c>
      <c r="B268" s="36" t="s">
        <v>143</v>
      </c>
      <c r="C268" s="35" t="s">
        <v>135</v>
      </c>
      <c r="D268" s="37" t="s">
        <v>144</v>
      </c>
      <c r="E268" s="27"/>
      <c r="F268" s="27"/>
      <c r="G268" s="27"/>
      <c r="H268" s="29"/>
      <c r="I268" s="20"/>
      <c r="J268" s="20"/>
      <c r="K268" s="20"/>
      <c r="L268" s="32"/>
      <c r="M268" s="33"/>
      <c r="N268" s="20" t="n">
        <v>0</v>
      </c>
      <c r="O268" s="20"/>
      <c r="P268" s="20" t="str">
        <f aca="false">IF(O268="", "", IF(O268&lt;27.5,O268,ROUND(MAX(O268, N268 + O268*45/55), 2)))</f>
        <v/>
      </c>
      <c r="Q268" s="13"/>
      <c r="R268" s="13"/>
      <c r="S268" s="5"/>
      <c r="T268" s="5"/>
      <c r="U268" s="5"/>
      <c r="V268" s="5"/>
      <c r="W268" s="5"/>
      <c r="X268" s="5"/>
      <c r="Y268" s="5"/>
      <c r="Z268" s="5"/>
    </row>
    <row r="269" customFormat="false" ht="12.75" hidden="false" customHeight="true" outlineLevel="0" collapsed="false">
      <c r="A269" s="35" t="s">
        <v>145</v>
      </c>
      <c r="B269" s="36" t="s">
        <v>146</v>
      </c>
      <c r="C269" s="35" t="s">
        <v>135</v>
      </c>
      <c r="D269" s="37" t="s">
        <v>139</v>
      </c>
      <c r="E269" s="27"/>
      <c r="F269" s="27"/>
      <c r="G269" s="27"/>
      <c r="H269" s="29"/>
      <c r="I269" s="20"/>
      <c r="J269" s="20"/>
      <c r="K269" s="20"/>
      <c r="L269" s="32"/>
      <c r="M269" s="33"/>
      <c r="N269" s="20" t="n">
        <v>0</v>
      </c>
      <c r="O269" s="20"/>
      <c r="P269" s="20" t="str">
        <f aca="false">IF(O269="", "", IF(O269&lt;27.5,O269,ROUND(MAX(O269, N269 + O269*45/55), 2)))</f>
        <v/>
      </c>
      <c r="Q269" s="13"/>
      <c r="R269" s="13"/>
      <c r="S269" s="5"/>
      <c r="T269" s="5"/>
      <c r="U269" s="5"/>
      <c r="V269" s="5"/>
      <c r="W269" s="5"/>
      <c r="X269" s="5"/>
      <c r="Y269" s="5"/>
      <c r="Z269" s="5"/>
    </row>
    <row r="270" customFormat="false" ht="12.75" hidden="false" customHeight="true" outlineLevel="0" collapsed="false">
      <c r="A270" s="35" t="s">
        <v>147</v>
      </c>
      <c r="B270" s="36" t="s">
        <v>148</v>
      </c>
      <c r="C270" s="35" t="s">
        <v>135</v>
      </c>
      <c r="D270" s="37" t="s">
        <v>149</v>
      </c>
      <c r="E270" s="27"/>
      <c r="F270" s="27"/>
      <c r="G270" s="27"/>
      <c r="H270" s="29"/>
      <c r="I270" s="20"/>
      <c r="J270" s="20"/>
      <c r="K270" s="20"/>
      <c r="L270" s="32"/>
      <c r="M270" s="33"/>
      <c r="N270" s="20" t="n">
        <v>0</v>
      </c>
      <c r="O270" s="20"/>
      <c r="P270" s="20" t="str">
        <f aca="false">IF(O270="", "", IF(O270&lt;27.5,O270,ROUND(MAX(O270, N270 + O270*45/55), 2)))</f>
        <v/>
      </c>
      <c r="Q270" s="13"/>
      <c r="R270" s="13"/>
      <c r="S270" s="5"/>
      <c r="T270" s="5"/>
      <c r="U270" s="5"/>
      <c r="V270" s="5"/>
      <c r="W270" s="5"/>
      <c r="X270" s="5"/>
      <c r="Y270" s="5"/>
      <c r="Z270" s="5"/>
    </row>
    <row r="271" customFormat="false" ht="12.75" hidden="false" customHeight="true" outlineLevel="0" collapsed="false">
      <c r="A271" s="35" t="s">
        <v>150</v>
      </c>
      <c r="B271" s="36" t="s">
        <v>151</v>
      </c>
      <c r="C271" s="35" t="s">
        <v>135</v>
      </c>
      <c r="D271" s="37" t="s">
        <v>152</v>
      </c>
      <c r="E271" s="27"/>
      <c r="F271" s="27"/>
      <c r="G271" s="27"/>
      <c r="H271" s="29"/>
      <c r="I271" s="20"/>
      <c r="J271" s="20"/>
      <c r="K271" s="20"/>
      <c r="L271" s="32"/>
      <c r="M271" s="33"/>
      <c r="N271" s="20" t="n">
        <v>0</v>
      </c>
      <c r="O271" s="20"/>
      <c r="P271" s="20" t="str">
        <f aca="false">IF(O271="", "", IF(O271&lt;27.5,O271,ROUND(MAX(O271, N271 + O271*45/55), 2)))</f>
        <v/>
      </c>
      <c r="Q271" s="13"/>
      <c r="R271" s="13"/>
      <c r="S271" s="5"/>
      <c r="T271" s="5"/>
      <c r="U271" s="5"/>
      <c r="V271" s="5"/>
      <c r="W271" s="5"/>
      <c r="X271" s="5"/>
      <c r="Y271" s="5"/>
      <c r="Z271" s="5"/>
    </row>
    <row r="272" customFormat="false" ht="12.75" hidden="false" customHeight="true" outlineLevel="0" collapsed="false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customFormat="false" ht="12.75" hidden="false" customHeight="true" outlineLevel="0" collapsed="false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customFormat="false" ht="12.75" hidden="false" customHeight="true" outlineLevel="0" collapsed="false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customFormat="false" ht="12.75" hidden="false" customHeight="true" outlineLevel="0" collapsed="false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customFormat="false" ht="12.75" hidden="false" customHeight="true" outlineLevel="0" collapsed="false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customFormat="false" ht="12.75" hidden="false" customHeight="true" outlineLevel="0" collapsed="false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customFormat="false" ht="12.75" hidden="false" customHeight="true" outlineLevel="0" collapsed="false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customFormat="false" ht="12.75" hidden="false" customHeight="true" outlineLevel="0" collapsed="false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customFormat="false" ht="12.75" hidden="false" customHeight="true" outlineLevel="0" collapsed="false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customFormat="false" ht="12.75" hidden="false" customHeight="true" outlineLevel="0" collapsed="false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customFormat="false" ht="12.75" hidden="false" customHeight="true" outlineLevel="0" collapsed="false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customFormat="false" ht="12.75" hidden="false" customHeight="true" outlineLevel="0" collapsed="false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customFormat="false" ht="12.75" hidden="false" customHeight="true" outlineLevel="0" collapsed="false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customFormat="false" ht="12.75" hidden="false" customHeight="true" outlineLevel="0" collapsed="false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customFormat="false" ht="12.75" hidden="false" customHeight="true" outlineLevel="0" collapsed="false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customFormat="false" ht="12.75" hidden="false" customHeight="true" outlineLevel="0" collapsed="false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customFormat="false" ht="12.75" hidden="false" customHeight="true" outlineLevel="0" collapsed="false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customFormat="false" ht="12.75" hidden="false" customHeight="true" outlineLevel="0" collapsed="false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customFormat="false" ht="12.75" hidden="false" customHeight="true" outlineLevel="0" collapsed="false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customFormat="false" ht="12.75" hidden="false" customHeight="true" outlineLevel="0" collapsed="false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customFormat="false" ht="12.75" hidden="false" customHeight="true" outlineLevel="0" collapsed="false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customFormat="false" ht="12.75" hidden="false" customHeight="true" outlineLevel="0" collapsed="false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customFormat="false" ht="12.75" hidden="false" customHeight="true" outlineLevel="0" collapsed="false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customFormat="false" ht="12.75" hidden="false" customHeight="true" outlineLevel="0" collapsed="false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customFormat="false" ht="12.75" hidden="false" customHeight="true" outlineLevel="0" collapsed="false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customFormat="false" ht="12.75" hidden="false" customHeight="true" outlineLevel="0" collapsed="false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customFormat="false" ht="12.75" hidden="false" customHeight="true" outlineLevel="0" collapsed="false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customFormat="false" ht="12.75" hidden="false" customHeight="true" outlineLevel="0" collapsed="false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customFormat="false" ht="12.75" hidden="false" customHeight="true" outlineLevel="0" collapsed="false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customFormat="false" ht="12.75" hidden="false" customHeight="true" outlineLevel="0" collapsed="false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customFormat="false" ht="12.75" hidden="false" customHeight="true" outlineLevel="0" collapsed="false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customFormat="false" ht="12.75" hidden="false" customHeight="true" outlineLevel="0" collapsed="false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customFormat="false" ht="12.75" hidden="false" customHeight="true" outlineLevel="0" collapsed="false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customFormat="false" ht="12.75" hidden="false" customHeight="true" outlineLevel="0" collapsed="false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customFormat="false" ht="12.75" hidden="false" customHeight="true" outlineLevel="0" collapsed="false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customFormat="false" ht="12.75" hidden="false" customHeight="true" outlineLevel="0" collapsed="false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customFormat="false" ht="12.75" hidden="false" customHeight="true" outlineLevel="0" collapsed="false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customFormat="false" ht="12.75" hidden="false" customHeight="true" outlineLevel="0" collapsed="false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customFormat="false" ht="12.75" hidden="false" customHeight="true" outlineLevel="0" collapsed="false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customFormat="false" ht="12.75" hidden="false" customHeight="true" outlineLevel="0" collapsed="false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customFormat="false" ht="12.75" hidden="false" customHeight="true" outlineLevel="0" collapsed="false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customFormat="false" ht="12.75" hidden="false" customHeight="true" outlineLevel="0" collapsed="false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customFormat="false" ht="12.75" hidden="false" customHeight="true" outlineLevel="0" collapsed="false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customFormat="false" ht="12.75" hidden="false" customHeight="true" outlineLevel="0" collapsed="false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customFormat="false" ht="12.75" hidden="false" customHeight="true" outlineLevel="0" collapsed="false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customFormat="false" ht="12.75" hidden="false" customHeight="true" outlineLevel="0" collapsed="false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customFormat="false" ht="12.75" hidden="false" customHeight="true" outlineLevel="0" collapsed="false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customFormat="false" ht="12.75" hidden="false" customHeight="true" outlineLevel="0" collapsed="false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customFormat="false" ht="12.75" hidden="false" customHeight="true" outlineLevel="0" collapsed="false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customFormat="false" ht="12.75" hidden="false" customHeight="true" outlineLevel="0" collapsed="false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customFormat="false" ht="12.75" hidden="false" customHeight="true" outlineLevel="0" collapsed="false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customFormat="false" ht="12.75" hidden="false" customHeight="true" outlineLevel="0" collapsed="false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customFormat="false" ht="12.75" hidden="false" customHeight="true" outlineLevel="0" collapsed="false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customFormat="false" ht="12.75" hidden="false" customHeight="true" outlineLevel="0" collapsed="false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customFormat="false" ht="12.75" hidden="false" customHeight="true" outlineLevel="0" collapsed="false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customFormat="false" ht="12.75" hidden="false" customHeight="true" outlineLevel="0" collapsed="false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customFormat="false" ht="12.75" hidden="false" customHeight="true" outlineLevel="0" collapsed="false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customFormat="false" ht="12.75" hidden="false" customHeight="true" outlineLevel="0" collapsed="false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customFormat="false" ht="12.75" hidden="false" customHeight="true" outlineLevel="0" collapsed="false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customFormat="false" ht="12.75" hidden="false" customHeight="true" outlineLevel="0" collapsed="false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customFormat="false" ht="12.75" hidden="false" customHeight="true" outlineLevel="0" collapsed="false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customFormat="false" ht="12.75" hidden="false" customHeight="true" outlineLevel="0" collapsed="false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customFormat="false" ht="12.75" hidden="false" customHeight="true" outlineLevel="0" collapsed="false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customFormat="false" ht="12.75" hidden="false" customHeight="true" outlineLevel="0" collapsed="false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customFormat="false" ht="12.75" hidden="false" customHeight="true" outlineLevel="0" collapsed="false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customFormat="false" ht="12.75" hidden="false" customHeight="true" outlineLevel="0" collapsed="false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customFormat="false" ht="12.75" hidden="false" customHeight="true" outlineLevel="0" collapsed="false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customFormat="false" ht="12.75" hidden="false" customHeight="true" outlineLevel="0" collapsed="false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customFormat="false" ht="12.75" hidden="false" customHeight="true" outlineLevel="0" collapsed="false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customFormat="false" ht="12.75" hidden="false" customHeight="true" outlineLevel="0" collapsed="false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customFormat="false" ht="12.75" hidden="false" customHeight="true" outlineLevel="0" collapsed="false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customFormat="false" ht="12.75" hidden="false" customHeight="true" outlineLevel="0" collapsed="false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customFormat="false" ht="12.75" hidden="false" customHeight="true" outlineLevel="0" collapsed="false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customFormat="false" ht="12.75" hidden="false" customHeight="true" outlineLevel="0" collapsed="false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customFormat="false" ht="12.75" hidden="false" customHeight="true" outlineLevel="0" collapsed="false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customFormat="false" ht="12.75" hidden="false" customHeight="true" outlineLevel="0" collapsed="false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customFormat="false" ht="12.75" hidden="false" customHeight="true" outlineLevel="0" collapsed="false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customFormat="false" ht="12.75" hidden="false" customHeight="true" outlineLevel="0" collapsed="false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customFormat="false" ht="12.75" hidden="false" customHeight="true" outlineLevel="0" collapsed="false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customFormat="false" ht="12.75" hidden="false" customHeight="true" outlineLevel="0" collapsed="false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customFormat="false" ht="12.75" hidden="false" customHeight="true" outlineLevel="0" collapsed="false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customFormat="false" ht="12.75" hidden="false" customHeight="true" outlineLevel="0" collapsed="false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customFormat="false" ht="12.75" hidden="false" customHeight="true" outlineLevel="0" collapsed="false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customFormat="false" ht="12.75" hidden="false" customHeight="true" outlineLevel="0" collapsed="false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customFormat="false" ht="12.75" hidden="false" customHeight="true" outlineLevel="0" collapsed="false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customFormat="false" ht="12.75" hidden="false" customHeight="true" outlineLevel="0" collapsed="false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customFormat="false" ht="12.75" hidden="false" customHeight="true" outlineLevel="0" collapsed="false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customFormat="false" ht="12.75" hidden="false" customHeight="true" outlineLevel="0" collapsed="false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customFormat="false" ht="12.75" hidden="false" customHeight="true" outlineLevel="0" collapsed="false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customFormat="false" ht="12.75" hidden="false" customHeight="true" outlineLevel="0" collapsed="false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customFormat="false" ht="12.75" hidden="false" customHeight="true" outlineLevel="0" collapsed="false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customFormat="false" ht="12.75" hidden="false" customHeight="true" outlineLevel="0" collapsed="false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customFormat="false" ht="12.75" hidden="false" customHeight="true" outlineLevel="0" collapsed="false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customFormat="false" ht="12.75" hidden="false" customHeight="true" outlineLevel="0" collapsed="false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customFormat="false" ht="12.75" hidden="false" customHeight="true" outlineLevel="0" collapsed="false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customFormat="false" ht="12.75" hidden="false" customHeight="true" outlineLevel="0" collapsed="false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customFormat="false" ht="12.75" hidden="false" customHeight="true" outlineLevel="0" collapsed="false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customFormat="false" ht="12.75" hidden="false" customHeight="true" outlineLevel="0" collapsed="false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customFormat="false" ht="12.75" hidden="false" customHeight="true" outlineLevel="0" collapsed="false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customFormat="false" ht="12.75" hidden="false" customHeight="true" outlineLevel="0" collapsed="false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customFormat="false" ht="12.75" hidden="false" customHeight="true" outlineLevel="0" collapsed="false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customFormat="false" ht="12.75" hidden="false" customHeight="true" outlineLevel="0" collapsed="false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customFormat="false" ht="12.75" hidden="false" customHeight="true" outlineLevel="0" collapsed="false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customFormat="false" ht="12.75" hidden="false" customHeight="true" outlineLevel="0" collapsed="false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customFormat="false" ht="12.75" hidden="false" customHeight="true" outlineLevel="0" collapsed="false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customFormat="false" ht="12.75" hidden="false" customHeight="true" outlineLevel="0" collapsed="false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customFormat="false" ht="12.75" hidden="false" customHeight="true" outlineLevel="0" collapsed="false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customFormat="false" ht="12.75" hidden="false" customHeight="true" outlineLevel="0" collapsed="false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customFormat="false" ht="12.75" hidden="false" customHeight="true" outlineLevel="0" collapsed="false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customFormat="false" ht="12.75" hidden="false" customHeight="true" outlineLevel="0" collapsed="false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customFormat="false" ht="12.75" hidden="false" customHeight="true" outlineLevel="0" collapsed="false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customFormat="false" ht="12.75" hidden="false" customHeight="true" outlineLevel="0" collapsed="false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customFormat="false" ht="12.75" hidden="false" customHeight="true" outlineLevel="0" collapsed="false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customFormat="false" ht="12.75" hidden="false" customHeight="true" outlineLevel="0" collapsed="false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customFormat="false" ht="12.75" hidden="false" customHeight="true" outlineLevel="0" collapsed="false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customFormat="false" ht="12.75" hidden="false" customHeight="true" outlineLevel="0" collapsed="false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customFormat="false" ht="12.75" hidden="false" customHeight="true" outlineLevel="0" collapsed="false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customFormat="false" ht="12.75" hidden="false" customHeight="true" outlineLevel="0" collapsed="false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customFormat="false" ht="12.75" hidden="false" customHeight="true" outlineLevel="0" collapsed="false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customFormat="false" ht="12.75" hidden="false" customHeight="true" outlineLevel="0" collapsed="false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customFormat="false" ht="12.75" hidden="false" customHeight="true" outlineLevel="0" collapsed="false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customFormat="false" ht="12.75" hidden="false" customHeight="true" outlineLevel="0" collapsed="false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customFormat="false" ht="12.75" hidden="false" customHeight="true" outlineLevel="0" collapsed="false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customFormat="false" ht="12.75" hidden="false" customHeight="true" outlineLevel="0" collapsed="false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customFormat="false" ht="12.75" hidden="false" customHeight="true" outlineLevel="0" collapsed="false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customFormat="false" ht="12.75" hidden="false" customHeight="true" outlineLevel="0" collapsed="false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customFormat="false" ht="12.75" hidden="false" customHeight="true" outlineLevel="0" collapsed="false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customFormat="false" ht="12.75" hidden="false" customHeight="true" outlineLevel="0" collapsed="false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customFormat="false" ht="12.75" hidden="false" customHeight="true" outlineLevel="0" collapsed="false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customFormat="false" ht="12.75" hidden="false" customHeight="true" outlineLevel="0" collapsed="false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customFormat="false" ht="12.75" hidden="false" customHeight="true" outlineLevel="0" collapsed="false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customFormat="false" ht="12.75" hidden="false" customHeight="true" outlineLevel="0" collapsed="false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customFormat="false" ht="12.75" hidden="false" customHeight="true" outlineLevel="0" collapsed="false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customFormat="false" ht="12.75" hidden="false" customHeight="true" outlineLevel="0" collapsed="false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customFormat="false" ht="12.75" hidden="false" customHeight="true" outlineLevel="0" collapsed="false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customFormat="false" ht="12.75" hidden="false" customHeight="true" outlineLevel="0" collapsed="false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customFormat="false" ht="12.75" hidden="false" customHeight="true" outlineLevel="0" collapsed="false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customFormat="false" ht="12.75" hidden="false" customHeight="true" outlineLevel="0" collapsed="false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customFormat="false" ht="12.75" hidden="false" customHeight="true" outlineLevel="0" collapsed="false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customFormat="false" ht="12.75" hidden="false" customHeight="true" outlineLevel="0" collapsed="false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customFormat="false" ht="12.75" hidden="false" customHeight="true" outlineLevel="0" collapsed="false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customFormat="false" ht="12.75" hidden="false" customHeight="true" outlineLevel="0" collapsed="false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customFormat="false" ht="12.75" hidden="false" customHeight="true" outlineLevel="0" collapsed="false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customFormat="false" ht="12.75" hidden="false" customHeight="true" outlineLevel="0" collapsed="false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customFormat="false" ht="12.75" hidden="false" customHeight="true" outlineLevel="0" collapsed="false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customFormat="false" ht="12.75" hidden="false" customHeight="true" outlineLevel="0" collapsed="false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customFormat="false" ht="12.75" hidden="false" customHeight="true" outlineLevel="0" collapsed="false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customFormat="false" ht="12.75" hidden="false" customHeight="true" outlineLevel="0" collapsed="false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customFormat="false" ht="12.75" hidden="false" customHeight="true" outlineLevel="0" collapsed="false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customFormat="false" ht="12.75" hidden="false" customHeight="true" outlineLevel="0" collapsed="false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customFormat="false" ht="15.7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customFormat="false" ht="15.75" hidden="false" customHeight="true" outlineLevel="0" collapsed="false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customFormat="false" ht="15.75" hidden="false" customHeight="true" outlineLevel="0" collapsed="false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customFormat="false" ht="15.75" hidden="false" customHeight="true" outlineLevel="0" collapsed="false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customFormat="false" ht="15.75" hidden="false" customHeight="true" outlineLevel="0" collapsed="false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customFormat="false" ht="15.75" hidden="false" customHeight="true" outlineLevel="0" collapsed="false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customFormat="false" ht="15.75" hidden="false" customHeight="true" outlineLevel="0" collapsed="false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customFormat="false" ht="15.75" hidden="false" customHeight="true" outlineLevel="0" collapsed="false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customFormat="false" ht="15.75" hidden="false" customHeight="true" outlineLevel="0" collapsed="false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customFormat="false" ht="15.75" hidden="false" customHeight="true" outlineLevel="0" collapsed="false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customFormat="false" ht="15.75" hidden="false" customHeight="true" outlineLevel="0" collapsed="false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customFormat="false" ht="15.75" hidden="false" customHeight="true" outlineLevel="0" collapsed="false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customFormat="false" ht="15.75" hidden="false" customHeight="true" outlineLevel="0" collapsed="false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customFormat="false" ht="15.75" hidden="false" customHeight="true" outlineLevel="0" collapsed="false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customFormat="false" ht="15.75" hidden="false" customHeight="true" outlineLevel="0" collapsed="false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customFormat="false" ht="15.75" hidden="false" customHeight="true" outlineLevel="0" collapsed="false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customFormat="false" ht="15.75" hidden="false" customHeight="true" outlineLevel="0" collapsed="false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customFormat="false" ht="15.75" hidden="false" customHeight="true" outlineLevel="0" collapsed="false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customFormat="false" ht="15.75" hidden="false" customHeight="true" outlineLevel="0" collapsed="false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customFormat="false" ht="15.75" hidden="false" customHeight="true" outlineLevel="0" collapsed="false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customFormat="false" ht="15.75" hidden="false" customHeight="true" outlineLevel="0" collapsed="false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customFormat="false" ht="15.75" hidden="false" customHeight="true" outlineLevel="0" collapsed="false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customFormat="false" ht="15.75" hidden="false" customHeight="true" outlineLevel="0" collapsed="false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customFormat="false" ht="15.75" hidden="false" customHeight="true" outlineLevel="0" collapsed="false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customFormat="false" ht="15.75" hidden="false" customHeight="true" outlineLevel="0" collapsed="false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customFormat="false" ht="15.75" hidden="false" customHeight="true" outlineLevel="0" collapsed="false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customFormat="false" ht="15.75" hidden="false" customHeight="true" outlineLevel="0" collapsed="false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customFormat="false" ht="15.75" hidden="false" customHeight="true" outlineLevel="0" collapsed="false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customFormat="false" ht="15.75" hidden="false" customHeight="true" outlineLevel="0" collapsed="false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customFormat="false" ht="15.75" hidden="false" customHeight="true" outlineLevel="0" collapsed="false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customFormat="false" ht="15.75" hidden="false" customHeight="true" outlineLevel="0" collapsed="false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customFormat="false" ht="15.75" hidden="false" customHeight="true" outlineLevel="0" collapsed="false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customFormat="false" ht="15.75" hidden="false" customHeight="true" outlineLevel="0" collapsed="false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customFormat="false" ht="15.75" hidden="false" customHeight="true" outlineLevel="0" collapsed="false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customFormat="false" ht="15.75" hidden="false" customHeight="true" outlineLevel="0" collapsed="false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customFormat="false" ht="15.75" hidden="false" customHeight="true" outlineLevel="0" collapsed="false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customFormat="false" ht="15.75" hidden="false" customHeight="true" outlineLevel="0" collapsed="false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customFormat="false" ht="15.75" hidden="false" customHeight="true" outlineLevel="0" collapsed="false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customFormat="false" ht="15.75" hidden="false" customHeight="true" outlineLevel="0" collapsed="false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customFormat="false" ht="15.75" hidden="false" customHeight="true" outlineLevel="0" collapsed="false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customFormat="false" ht="15.75" hidden="false" customHeight="true" outlineLevel="0" collapsed="false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customFormat="false" ht="15.7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customFormat="false" ht="15.75" hidden="false" customHeight="true" outlineLevel="0" collapsed="false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customFormat="false" ht="15.75" hidden="false" customHeight="true" outlineLevel="0" collapsed="false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customFormat="false" ht="15.75" hidden="false" customHeight="true" outlineLevel="0" collapsed="false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customFormat="false" ht="15.7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customFormat="false" ht="15.75" hidden="false" customHeight="true" outlineLevel="0" collapsed="false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customFormat="false" ht="15.7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customFormat="false" ht="15.75" hidden="false" customHeight="true" outlineLevel="0" collapsed="false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customFormat="false" ht="15.7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customFormat="false" ht="15.75" hidden="false" customHeight="true" outlineLevel="0" collapsed="false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customFormat="false" ht="15.7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customFormat="false" ht="15.75" hidden="false" customHeight="true" outlineLevel="0" collapsed="false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customFormat="false" ht="15.7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customFormat="false" ht="15.75" hidden="false" customHeight="true" outlineLevel="0" collapsed="false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customFormat="false" ht="15.7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customFormat="false" ht="15.75" hidden="false" customHeight="true" outlineLevel="0" collapsed="false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customFormat="false" ht="15.7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customFormat="false" ht="15.75" hidden="false" customHeight="true" outlineLevel="0" collapsed="false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customFormat="false" ht="15.7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customFormat="false" ht="15.75" hidden="false" customHeight="true" outlineLevel="0" collapsed="false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customFormat="false" ht="15.7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customFormat="false" ht="15.75" hidden="false" customHeight="true" outlineLevel="0" collapsed="false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customFormat="false" ht="15.75" hidden="false" customHeight="true" outlineLevel="0" collapsed="false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customFormat="false" ht="15.75" hidden="false" customHeight="true" outlineLevel="0" collapsed="false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customFormat="false" ht="15.75" hidden="false" customHeight="true" outlineLevel="0" collapsed="false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customFormat="false" ht="15.75" hidden="false" customHeight="true" outlineLevel="0" collapsed="false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customFormat="false" ht="15.75" hidden="false" customHeight="true" outlineLevel="0" collapsed="false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customFormat="false" ht="15.75" hidden="false" customHeight="true" outlineLevel="0" collapsed="false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customFormat="false" ht="15.75" hidden="false" customHeight="true" outlineLevel="0" collapsed="false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customFormat="false" ht="15.75" hidden="false" customHeight="true" outlineLevel="0" collapsed="false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customFormat="false" ht="15.75" hidden="false" customHeight="true" outlineLevel="0" collapsed="false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customFormat="false" ht="15.75" hidden="false" customHeight="true" outlineLevel="0" collapsed="false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customFormat="false" ht="15.75" hidden="false" customHeight="true" outlineLevel="0" collapsed="false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customFormat="false" ht="15.75" hidden="false" customHeight="true" outlineLevel="0" collapsed="false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customFormat="false" ht="15.75" hidden="false" customHeight="true" outlineLevel="0" collapsed="false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customFormat="false" ht="15.75" hidden="false" customHeight="true" outlineLevel="0" collapsed="false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customFormat="false" ht="15.75" hidden="false" customHeight="true" outlineLevel="0" collapsed="false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customFormat="false" ht="15.75" hidden="false" customHeight="true" outlineLevel="0" collapsed="false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customFormat="false" ht="15.75" hidden="false" customHeight="true" outlineLevel="0" collapsed="false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customFormat="false" ht="15.75" hidden="false" customHeight="true" outlineLevel="0" collapsed="false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customFormat="false" ht="15.75" hidden="false" customHeight="true" outlineLevel="0" collapsed="false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customFormat="false" ht="15.75" hidden="false" customHeight="true" outlineLevel="0" collapsed="false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customFormat="false" ht="15.75" hidden="false" customHeight="true" outlineLevel="0" collapsed="false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customFormat="false" ht="15.75" hidden="false" customHeight="true" outlineLevel="0" collapsed="false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customFormat="false" ht="15.75" hidden="false" customHeight="true" outlineLevel="0" collapsed="false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customFormat="false" ht="15.75" hidden="false" customHeight="true" outlineLevel="0" collapsed="false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customFormat="false" ht="15.75" hidden="false" customHeight="true" outlineLevel="0" collapsed="false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customFormat="false" ht="15.75" hidden="false" customHeight="true" outlineLevel="0" collapsed="false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customFormat="false" ht="15.75" hidden="false" customHeight="true" outlineLevel="0" collapsed="false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customFormat="false" ht="15.75" hidden="false" customHeight="true" outlineLevel="0" collapsed="false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customFormat="false" ht="15.75" hidden="false" customHeight="true" outlineLevel="0" collapsed="false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customFormat="false" ht="15.75" hidden="false" customHeight="true" outlineLevel="0" collapsed="false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customFormat="false" ht="15.75" hidden="false" customHeight="true" outlineLevel="0" collapsed="false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customFormat="false" ht="15.75" hidden="false" customHeight="true" outlineLevel="0" collapsed="false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customFormat="false" ht="15.75" hidden="false" customHeight="true" outlineLevel="0" collapsed="false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customFormat="false" ht="15.75" hidden="false" customHeight="true" outlineLevel="0" collapsed="false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customFormat="false" ht="15.75" hidden="false" customHeight="true" outlineLevel="0" collapsed="false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customFormat="false" ht="15.75" hidden="false" customHeight="true" outlineLevel="0" collapsed="false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customFormat="false" ht="15.75" hidden="false" customHeight="true" outlineLevel="0" collapsed="false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customFormat="false" ht="15.75" hidden="false" customHeight="true" outlineLevel="0" collapsed="false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customFormat="false" ht="15.75" hidden="false" customHeight="true" outlineLevel="0" collapsed="false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customFormat="false" ht="15.75" hidden="false" customHeight="true" outlineLevel="0" collapsed="false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customFormat="false" ht="15.75" hidden="false" customHeight="true" outlineLevel="0" collapsed="false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customFormat="false" ht="15.75" hidden="false" customHeight="true" outlineLevel="0" collapsed="false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customFormat="false" ht="15.75" hidden="false" customHeight="true" outlineLevel="0" collapsed="false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customFormat="false" ht="15.75" hidden="false" customHeight="true" outlineLevel="0" collapsed="false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customFormat="false" ht="15.75" hidden="false" customHeight="true" outlineLevel="0" collapsed="false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customFormat="false" ht="15.75" hidden="false" customHeight="true" outlineLevel="0" collapsed="false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customFormat="false" ht="15.75" hidden="false" customHeight="true" outlineLevel="0" collapsed="false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customFormat="false" ht="15.75" hidden="false" customHeight="true" outlineLevel="0" collapsed="false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customFormat="false" ht="15.75" hidden="false" customHeight="true" outlineLevel="0" collapsed="false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customFormat="false" ht="15.75" hidden="false" customHeight="true" outlineLevel="0" collapsed="false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customFormat="false" ht="15.75" hidden="false" customHeight="true" outlineLevel="0" collapsed="false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customFormat="false" ht="15.75" hidden="false" customHeight="true" outlineLevel="0" collapsed="false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customFormat="false" ht="15.75" hidden="false" customHeight="true" outlineLevel="0" collapsed="false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customFormat="false" ht="15.75" hidden="false" customHeight="true" outlineLevel="0" collapsed="false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customFormat="false" ht="15.75" hidden="false" customHeight="true" outlineLevel="0" collapsed="false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customFormat="false" ht="15.75" hidden="false" customHeight="true" outlineLevel="0" collapsed="false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customFormat="false" ht="15.75" hidden="false" customHeight="true" outlineLevel="0" collapsed="false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customFormat="false" ht="15.75" hidden="false" customHeight="true" outlineLevel="0" collapsed="false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customFormat="false" ht="15.75" hidden="false" customHeight="true" outlineLevel="0" collapsed="false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customFormat="false" ht="15.75" hidden="false" customHeight="true" outlineLevel="0" collapsed="false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customFormat="false" ht="15.75" hidden="false" customHeight="true" outlineLevel="0" collapsed="false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customFormat="false" ht="15.75" hidden="false" customHeight="true" outlineLevel="0" collapsed="false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customFormat="false" ht="15.75" hidden="false" customHeight="true" outlineLevel="0" collapsed="false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customFormat="false" ht="15.75" hidden="false" customHeight="true" outlineLevel="0" collapsed="false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customFormat="false" ht="15.75" hidden="false" customHeight="true" outlineLevel="0" collapsed="false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customFormat="false" ht="15.75" hidden="false" customHeight="true" outlineLevel="0" collapsed="false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customFormat="false" ht="15.75" hidden="false" customHeight="true" outlineLevel="0" collapsed="false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customFormat="false" ht="15.75" hidden="false" customHeight="true" outlineLevel="0" collapsed="false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customFormat="false" ht="15.75" hidden="false" customHeight="true" outlineLevel="0" collapsed="false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customFormat="false" ht="15.75" hidden="false" customHeight="true" outlineLevel="0" collapsed="false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customFormat="false" ht="15.75" hidden="false" customHeight="true" outlineLevel="0" collapsed="false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customFormat="false" ht="15.75" hidden="false" customHeight="true" outlineLevel="0" collapsed="false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customFormat="false" ht="15.75" hidden="false" customHeight="true" outlineLevel="0" collapsed="false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customFormat="false" ht="15.75" hidden="false" customHeight="true" outlineLevel="0" collapsed="false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customFormat="false" ht="15.75" hidden="false" customHeight="true" outlineLevel="0" collapsed="false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customFormat="false" ht="15.75" hidden="false" customHeight="true" outlineLevel="0" collapsed="false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customFormat="false" ht="15.75" hidden="false" customHeight="true" outlineLevel="0" collapsed="false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customFormat="false" ht="15.75" hidden="false" customHeight="true" outlineLevel="0" collapsed="false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customFormat="false" ht="15.75" hidden="false" customHeight="true" outlineLevel="0" collapsed="false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customFormat="false" ht="15.75" hidden="false" customHeight="true" outlineLevel="0" collapsed="false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customFormat="false" ht="15.75" hidden="false" customHeight="true" outlineLevel="0" collapsed="false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customFormat="false" ht="15.75" hidden="false" customHeight="true" outlineLevel="0" collapsed="false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customFormat="false" ht="15.75" hidden="false" customHeight="true" outlineLevel="0" collapsed="false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customFormat="false" ht="15.75" hidden="false" customHeight="true" outlineLevel="0" collapsed="false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customFormat="false" ht="15.75" hidden="false" customHeight="true" outlineLevel="0" collapsed="false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customFormat="false" ht="15.75" hidden="false" customHeight="true" outlineLevel="0" collapsed="false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customFormat="false" ht="15.75" hidden="false" customHeight="true" outlineLevel="0" collapsed="false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customFormat="false" ht="15.75" hidden="false" customHeight="true" outlineLevel="0" collapsed="false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customFormat="false" ht="15.75" hidden="false" customHeight="true" outlineLevel="0" collapsed="false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customFormat="false" ht="15.75" hidden="false" customHeight="true" outlineLevel="0" collapsed="false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customFormat="false" ht="15.75" hidden="false" customHeight="true" outlineLevel="0" collapsed="false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customFormat="false" ht="15.75" hidden="false" customHeight="true" outlineLevel="0" collapsed="false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customFormat="false" ht="15.75" hidden="false" customHeight="true" outlineLevel="0" collapsed="false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customFormat="false" ht="15.75" hidden="false" customHeight="true" outlineLevel="0" collapsed="false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customFormat="false" ht="15.75" hidden="false" customHeight="true" outlineLevel="0" collapsed="false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customFormat="false" ht="15.75" hidden="false" customHeight="true" outlineLevel="0" collapsed="false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customFormat="false" ht="15.75" hidden="false" customHeight="true" outlineLevel="0" collapsed="false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customFormat="false" ht="15.75" hidden="false" customHeight="true" outlineLevel="0" collapsed="false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customFormat="false" ht="15.75" hidden="false" customHeight="true" outlineLevel="0" collapsed="false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customFormat="false" ht="15.75" hidden="false" customHeight="true" outlineLevel="0" collapsed="false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customFormat="false" ht="15.75" hidden="false" customHeight="true" outlineLevel="0" collapsed="false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customFormat="false" ht="15.75" hidden="false" customHeight="true" outlineLevel="0" collapsed="false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customFormat="false" ht="15.75" hidden="false" customHeight="true" outlineLevel="0" collapsed="false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customFormat="false" ht="15.75" hidden="false" customHeight="true" outlineLevel="0" collapsed="false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customFormat="false" ht="15.75" hidden="false" customHeight="true" outlineLevel="0" collapsed="false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customFormat="false" ht="15.75" hidden="false" customHeight="true" outlineLevel="0" collapsed="false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customFormat="false" ht="15.75" hidden="false" customHeight="true" outlineLevel="0" collapsed="false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customFormat="false" ht="15.75" hidden="false" customHeight="true" outlineLevel="0" collapsed="false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customFormat="false" ht="15.75" hidden="false" customHeight="true" outlineLevel="0" collapsed="false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customFormat="false" ht="15.75" hidden="false" customHeight="true" outlineLevel="0" collapsed="false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customFormat="false" ht="15.75" hidden="false" customHeight="true" outlineLevel="0" collapsed="false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customFormat="false" ht="15.75" hidden="false" customHeight="true" outlineLevel="0" collapsed="false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customFormat="false" ht="15.75" hidden="false" customHeight="true" outlineLevel="0" collapsed="false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customFormat="false" ht="15.75" hidden="false" customHeight="true" outlineLevel="0" collapsed="false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customFormat="false" ht="15.75" hidden="false" customHeight="true" outlineLevel="0" collapsed="false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customFormat="false" ht="15.75" hidden="false" customHeight="true" outlineLevel="0" collapsed="false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customFormat="false" ht="15.75" hidden="false" customHeight="true" outlineLevel="0" collapsed="false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customFormat="false" ht="15.75" hidden="false" customHeight="true" outlineLevel="0" collapsed="false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customFormat="false" ht="15.75" hidden="false" customHeight="true" outlineLevel="0" collapsed="false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customFormat="false" ht="15.75" hidden="false" customHeight="true" outlineLevel="0" collapsed="false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customFormat="false" ht="15.75" hidden="false" customHeight="true" outlineLevel="0" collapsed="false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customFormat="false" ht="15.75" hidden="false" customHeight="true" outlineLevel="0" collapsed="false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customFormat="false" ht="15.75" hidden="false" customHeight="true" outlineLevel="0" collapsed="false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customFormat="false" ht="15.75" hidden="false" customHeight="true" outlineLevel="0" collapsed="false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customFormat="false" ht="15.75" hidden="false" customHeight="true" outlineLevel="0" collapsed="false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customFormat="false" ht="15.75" hidden="false" customHeight="true" outlineLevel="0" collapsed="false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customFormat="false" ht="15.75" hidden="false" customHeight="true" outlineLevel="0" collapsed="false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customFormat="false" ht="15.75" hidden="false" customHeight="true" outlineLevel="0" collapsed="false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customFormat="false" ht="15.75" hidden="false" customHeight="true" outlineLevel="0" collapsed="false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customFormat="false" ht="15.75" hidden="false" customHeight="true" outlineLevel="0" collapsed="false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customFormat="false" ht="15.75" hidden="false" customHeight="true" outlineLevel="0" collapsed="false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customFormat="false" ht="15.75" hidden="false" customHeight="true" outlineLevel="0" collapsed="false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customFormat="false" ht="15.75" hidden="false" customHeight="true" outlineLevel="0" collapsed="false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customFormat="false" ht="15.75" hidden="false" customHeight="true" outlineLevel="0" collapsed="false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customFormat="false" ht="15.75" hidden="false" customHeight="true" outlineLevel="0" collapsed="false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customFormat="false" ht="15.75" hidden="false" customHeight="true" outlineLevel="0" collapsed="false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customFormat="false" ht="15.75" hidden="false" customHeight="true" outlineLevel="0" collapsed="false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customFormat="false" ht="15.75" hidden="false" customHeight="true" outlineLevel="0" collapsed="false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customFormat="false" ht="15.75" hidden="false" customHeight="true" outlineLevel="0" collapsed="false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customFormat="false" ht="15.75" hidden="false" customHeight="true" outlineLevel="0" collapsed="false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customFormat="false" ht="15.75" hidden="false" customHeight="true" outlineLevel="0" collapsed="false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customFormat="false" ht="15.75" hidden="false" customHeight="true" outlineLevel="0" collapsed="false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customFormat="false" ht="15.75" hidden="false" customHeight="true" outlineLevel="0" collapsed="false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customFormat="false" ht="15.75" hidden="false" customHeight="true" outlineLevel="0" collapsed="false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customFormat="false" ht="15.75" hidden="false" customHeight="true" outlineLevel="0" collapsed="false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customFormat="false" ht="15.75" hidden="false" customHeight="true" outlineLevel="0" collapsed="false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customFormat="false" ht="15.75" hidden="false" customHeight="true" outlineLevel="0" collapsed="false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customFormat="false" ht="15.75" hidden="false" customHeight="true" outlineLevel="0" collapsed="false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customFormat="false" ht="15.75" hidden="false" customHeight="true" outlineLevel="0" collapsed="false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customFormat="false" ht="15.75" hidden="false" customHeight="true" outlineLevel="0" collapsed="false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customFormat="false" ht="15.75" hidden="false" customHeight="true" outlineLevel="0" collapsed="false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customFormat="false" ht="15.75" hidden="false" customHeight="true" outlineLevel="0" collapsed="false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customFormat="false" ht="15.75" hidden="false" customHeight="true" outlineLevel="0" collapsed="false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customFormat="false" ht="15.75" hidden="false" customHeight="true" outlineLevel="0" collapsed="false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customFormat="false" ht="15.75" hidden="false" customHeight="true" outlineLevel="0" collapsed="false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customFormat="false" ht="15.75" hidden="false" customHeight="true" outlineLevel="0" collapsed="false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customFormat="false" ht="15.75" hidden="false" customHeight="true" outlineLevel="0" collapsed="false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customFormat="false" ht="15.75" hidden="false" customHeight="true" outlineLevel="0" collapsed="false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customFormat="false" ht="15.75" hidden="false" customHeight="true" outlineLevel="0" collapsed="false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customFormat="false" ht="15.75" hidden="false" customHeight="true" outlineLevel="0" collapsed="false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customFormat="false" ht="15.75" hidden="false" customHeight="true" outlineLevel="0" collapsed="false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customFormat="false" ht="15.75" hidden="false" customHeight="true" outlineLevel="0" collapsed="false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customFormat="false" ht="15.75" hidden="false" customHeight="true" outlineLevel="0" collapsed="false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customFormat="false" ht="15.75" hidden="false" customHeight="true" outlineLevel="0" collapsed="false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customFormat="false" ht="15.75" hidden="false" customHeight="true" outlineLevel="0" collapsed="false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customFormat="false" ht="15.75" hidden="false" customHeight="true" outlineLevel="0" collapsed="false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customFormat="false" ht="15.75" hidden="false" customHeight="true" outlineLevel="0" collapsed="false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customFormat="false" ht="15.75" hidden="false" customHeight="true" outlineLevel="0" collapsed="false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customFormat="false" ht="15.75" hidden="false" customHeight="true" outlineLevel="0" collapsed="false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customFormat="false" ht="15.75" hidden="false" customHeight="true" outlineLevel="0" collapsed="false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customFormat="false" ht="15.75" hidden="false" customHeight="true" outlineLevel="0" collapsed="false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customFormat="false" ht="15.75" hidden="false" customHeight="true" outlineLevel="0" collapsed="false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customFormat="false" ht="15.75" hidden="false" customHeight="true" outlineLevel="0" collapsed="false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customFormat="false" ht="15.75" hidden="false" customHeight="true" outlineLevel="0" collapsed="false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customFormat="false" ht="15.75" hidden="false" customHeight="true" outlineLevel="0" collapsed="false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customFormat="false" ht="15.75" hidden="false" customHeight="true" outlineLevel="0" collapsed="false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customFormat="false" ht="15.75" hidden="false" customHeight="true" outlineLevel="0" collapsed="false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customFormat="false" ht="15.75" hidden="false" customHeight="true" outlineLevel="0" collapsed="false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customFormat="false" ht="15.75" hidden="false" customHeight="true" outlineLevel="0" collapsed="false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customFormat="false" ht="15.75" hidden="false" customHeight="true" outlineLevel="0" collapsed="false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customFormat="false" ht="15.75" hidden="false" customHeight="true" outlineLevel="0" collapsed="false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customFormat="false" ht="15.75" hidden="false" customHeight="true" outlineLevel="0" collapsed="false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customFormat="false" ht="15.75" hidden="false" customHeight="true" outlineLevel="0" collapsed="false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customFormat="false" ht="15.75" hidden="false" customHeight="true" outlineLevel="0" collapsed="false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customFormat="false" ht="15.75" hidden="false" customHeight="true" outlineLevel="0" collapsed="false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customFormat="false" ht="15.75" hidden="false" customHeight="true" outlineLevel="0" collapsed="false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customFormat="false" ht="15.75" hidden="false" customHeight="true" outlineLevel="0" collapsed="false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customFormat="false" ht="15.75" hidden="false" customHeight="true" outlineLevel="0" collapsed="false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customFormat="false" ht="15.75" hidden="false" customHeight="true" outlineLevel="0" collapsed="false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customFormat="false" ht="15.75" hidden="false" customHeight="true" outlineLevel="0" collapsed="false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customFormat="false" ht="15.75" hidden="false" customHeight="true" outlineLevel="0" collapsed="false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customFormat="false" ht="15.75" hidden="false" customHeight="true" outlineLevel="0" collapsed="false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customFormat="false" ht="15.75" hidden="false" customHeight="true" outlineLevel="0" collapsed="false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customFormat="false" ht="15.75" hidden="false" customHeight="true" outlineLevel="0" collapsed="false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customFormat="false" ht="15.75" hidden="false" customHeight="true" outlineLevel="0" collapsed="false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customFormat="false" ht="15.75" hidden="false" customHeight="true" outlineLevel="0" collapsed="false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customFormat="false" ht="15.75" hidden="false" customHeight="true" outlineLevel="0" collapsed="false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customFormat="false" ht="15.75" hidden="false" customHeight="true" outlineLevel="0" collapsed="false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customFormat="false" ht="15.75" hidden="false" customHeight="true" outlineLevel="0" collapsed="false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customFormat="false" ht="15.75" hidden="false" customHeight="true" outlineLevel="0" collapsed="false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customFormat="false" ht="15.75" hidden="false" customHeight="true" outlineLevel="0" collapsed="false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customFormat="false" ht="15.75" hidden="false" customHeight="true" outlineLevel="0" collapsed="false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customFormat="false" ht="15.75" hidden="false" customHeight="true" outlineLevel="0" collapsed="false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customFormat="false" ht="15.75" hidden="false" customHeight="true" outlineLevel="0" collapsed="false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customFormat="false" ht="15.75" hidden="false" customHeight="true" outlineLevel="0" collapsed="false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customFormat="false" ht="15.75" hidden="false" customHeight="true" outlineLevel="0" collapsed="false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customFormat="false" ht="15.75" hidden="false" customHeight="true" outlineLevel="0" collapsed="false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customFormat="false" ht="15.75" hidden="false" customHeight="true" outlineLevel="0" collapsed="false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customFormat="false" ht="15.75" hidden="false" customHeight="true" outlineLevel="0" collapsed="false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customFormat="false" ht="15.75" hidden="false" customHeight="true" outlineLevel="0" collapsed="false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customFormat="false" ht="15.75" hidden="false" customHeight="true" outlineLevel="0" collapsed="false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customFormat="false" ht="15.75" hidden="false" customHeight="true" outlineLevel="0" collapsed="false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customFormat="false" ht="15.75" hidden="false" customHeight="true" outlineLevel="0" collapsed="false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customFormat="false" ht="15.75" hidden="false" customHeight="true" outlineLevel="0" collapsed="false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customFormat="false" ht="15.75" hidden="false" customHeight="true" outlineLevel="0" collapsed="false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customFormat="false" ht="15.75" hidden="false" customHeight="true" outlineLevel="0" collapsed="false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customFormat="false" ht="15.75" hidden="false" customHeight="true" outlineLevel="0" collapsed="false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customFormat="false" ht="15.75" hidden="false" customHeight="true" outlineLevel="0" collapsed="false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customFormat="false" ht="15.75" hidden="false" customHeight="true" outlineLevel="0" collapsed="false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customFormat="false" ht="15.75" hidden="false" customHeight="true" outlineLevel="0" collapsed="false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customFormat="false" ht="15.75" hidden="false" customHeight="true" outlineLevel="0" collapsed="false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customFormat="false" ht="15.75" hidden="false" customHeight="true" outlineLevel="0" collapsed="false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customFormat="false" ht="15.75" hidden="false" customHeight="true" outlineLevel="0" collapsed="false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customFormat="false" ht="15.75" hidden="false" customHeight="true" outlineLevel="0" collapsed="false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customFormat="false" ht="15.75" hidden="false" customHeight="true" outlineLevel="0" collapsed="false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customFormat="false" ht="15.75" hidden="false" customHeight="true" outlineLevel="0" collapsed="false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customFormat="false" ht="15.75" hidden="false" customHeight="true" outlineLevel="0" collapsed="false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customFormat="false" ht="15.75" hidden="false" customHeight="true" outlineLevel="0" collapsed="false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customFormat="false" ht="15.75" hidden="false" customHeight="true" outlineLevel="0" collapsed="false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customFormat="false" ht="15.75" hidden="false" customHeight="true" outlineLevel="0" collapsed="false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customFormat="false" ht="15.75" hidden="false" customHeight="true" outlineLevel="0" collapsed="false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customFormat="false" ht="15.75" hidden="false" customHeight="true" outlineLevel="0" collapsed="false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customFormat="false" ht="15.75" hidden="false" customHeight="true" outlineLevel="0" collapsed="false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customFormat="false" ht="15.75" hidden="false" customHeight="true" outlineLevel="0" collapsed="false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customFormat="false" ht="15.75" hidden="false" customHeight="true" outlineLevel="0" collapsed="false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customFormat="false" ht="15.75" hidden="false" customHeight="true" outlineLevel="0" collapsed="false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customFormat="false" ht="15.75" hidden="false" customHeight="true" outlineLevel="0" collapsed="false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customFormat="false" ht="15.75" hidden="false" customHeight="true" outlineLevel="0" collapsed="false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customFormat="false" ht="15.75" hidden="false" customHeight="true" outlineLevel="0" collapsed="false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customFormat="false" ht="15.75" hidden="false" customHeight="true" outlineLevel="0" collapsed="false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customFormat="false" ht="15.75" hidden="false" customHeight="true" outlineLevel="0" collapsed="false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customFormat="false" ht="15.75" hidden="false" customHeight="true" outlineLevel="0" collapsed="false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customFormat="false" ht="15.75" hidden="false" customHeight="true" outlineLevel="0" collapsed="false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customFormat="false" ht="15.75" hidden="false" customHeight="true" outlineLevel="0" collapsed="false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customFormat="false" ht="15.75" hidden="false" customHeight="true" outlineLevel="0" collapsed="false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customFormat="false" ht="15.75" hidden="false" customHeight="true" outlineLevel="0" collapsed="false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customFormat="false" ht="15.75" hidden="false" customHeight="true" outlineLevel="0" collapsed="false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customFormat="false" ht="15.75" hidden="false" customHeight="true" outlineLevel="0" collapsed="false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customFormat="false" ht="15.75" hidden="false" customHeight="true" outlineLevel="0" collapsed="false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customFormat="false" ht="15.75" hidden="false" customHeight="true" outlineLevel="0" collapsed="false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customFormat="false" ht="15.75" hidden="false" customHeight="true" outlineLevel="0" collapsed="false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customFormat="false" ht="15.75" hidden="false" customHeight="true" outlineLevel="0" collapsed="false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customFormat="false" ht="15.75" hidden="false" customHeight="true" outlineLevel="0" collapsed="false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customFormat="false" ht="15.75" hidden="false" customHeight="true" outlineLevel="0" collapsed="false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customFormat="false" ht="15.75" hidden="false" customHeight="true" outlineLevel="0" collapsed="false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customFormat="false" ht="15.75" hidden="false" customHeight="true" outlineLevel="0" collapsed="false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customFormat="false" ht="15.75" hidden="false" customHeight="true" outlineLevel="0" collapsed="false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customFormat="false" ht="15.75" hidden="false" customHeight="true" outlineLevel="0" collapsed="false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customFormat="false" ht="15.75" hidden="false" customHeight="true" outlineLevel="0" collapsed="false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customFormat="false" ht="15.75" hidden="false" customHeight="true" outlineLevel="0" collapsed="false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customFormat="false" ht="15.75" hidden="false" customHeight="true" outlineLevel="0" collapsed="false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customFormat="false" ht="15.75" hidden="false" customHeight="true" outlineLevel="0" collapsed="false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customFormat="false" ht="15.75" hidden="false" customHeight="true" outlineLevel="0" collapsed="false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customFormat="false" ht="15.75" hidden="false" customHeight="true" outlineLevel="0" collapsed="false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customFormat="false" ht="15.75" hidden="false" customHeight="true" outlineLevel="0" collapsed="false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customFormat="false" ht="15.75" hidden="false" customHeight="true" outlineLevel="0" collapsed="false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customFormat="false" ht="15.75" hidden="false" customHeight="true" outlineLevel="0" collapsed="false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customFormat="false" ht="15.75" hidden="false" customHeight="true" outlineLevel="0" collapsed="false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customFormat="false" ht="15.75" hidden="false" customHeight="true" outlineLevel="0" collapsed="false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customFormat="false" ht="15.75" hidden="false" customHeight="true" outlineLevel="0" collapsed="false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customFormat="false" ht="15.75" hidden="false" customHeight="true" outlineLevel="0" collapsed="false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customFormat="false" ht="15.75" hidden="false" customHeight="true" outlineLevel="0" collapsed="false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customFormat="false" ht="15.75" hidden="false" customHeight="true" outlineLevel="0" collapsed="false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customFormat="false" ht="15.75" hidden="false" customHeight="true" outlineLevel="0" collapsed="false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customFormat="false" ht="15.75" hidden="false" customHeight="true" outlineLevel="0" collapsed="false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customFormat="false" ht="15.75" hidden="false" customHeight="true" outlineLevel="0" collapsed="false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customFormat="false" ht="15.75" hidden="false" customHeight="true" outlineLevel="0" collapsed="false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customFormat="false" ht="15.75" hidden="false" customHeight="true" outlineLevel="0" collapsed="false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customFormat="false" ht="15.75" hidden="false" customHeight="true" outlineLevel="0" collapsed="false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customFormat="false" ht="15.75" hidden="false" customHeight="true" outlineLevel="0" collapsed="false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customFormat="false" ht="15.75" hidden="false" customHeight="true" outlineLevel="0" collapsed="false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customFormat="false" ht="15.75" hidden="false" customHeight="true" outlineLevel="0" collapsed="false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customFormat="false" ht="15.75" hidden="false" customHeight="true" outlineLevel="0" collapsed="false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customFormat="false" ht="15.75" hidden="false" customHeight="true" outlineLevel="0" collapsed="false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customFormat="false" ht="15.75" hidden="false" customHeight="true" outlineLevel="0" collapsed="false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customFormat="false" ht="15.75" hidden="false" customHeight="true" outlineLevel="0" collapsed="false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customFormat="false" ht="15.75" hidden="false" customHeight="true" outlineLevel="0" collapsed="false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customFormat="false" ht="15.75" hidden="false" customHeight="true" outlineLevel="0" collapsed="false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customFormat="false" ht="15.75" hidden="false" customHeight="true" outlineLevel="0" collapsed="false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customFormat="false" ht="15.75" hidden="false" customHeight="true" outlineLevel="0" collapsed="false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customFormat="false" ht="15.75" hidden="false" customHeight="true" outlineLevel="0" collapsed="false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customFormat="false" ht="15.75" hidden="false" customHeight="true" outlineLevel="0" collapsed="false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customFormat="false" ht="15.75" hidden="false" customHeight="true" outlineLevel="0" collapsed="false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customFormat="false" ht="15.75" hidden="false" customHeight="true" outlineLevel="0" collapsed="false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customFormat="false" ht="15.75" hidden="false" customHeight="true" outlineLevel="0" collapsed="false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customFormat="false" ht="15.75" hidden="false" customHeight="true" outlineLevel="0" collapsed="false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customFormat="false" ht="15.75" hidden="false" customHeight="true" outlineLevel="0" collapsed="false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customFormat="false" ht="15.75" hidden="false" customHeight="true" outlineLevel="0" collapsed="false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customFormat="false" ht="15.75" hidden="false" customHeight="true" outlineLevel="0" collapsed="false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customFormat="false" ht="15.75" hidden="false" customHeight="true" outlineLevel="0" collapsed="false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customFormat="false" ht="15.75" hidden="false" customHeight="true" outlineLevel="0" collapsed="false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customFormat="false" ht="15.75" hidden="false" customHeight="true" outlineLevel="0" collapsed="false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customFormat="false" ht="15.75" hidden="false" customHeight="true" outlineLevel="0" collapsed="false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customFormat="false" ht="15.75" hidden="false" customHeight="true" outlineLevel="0" collapsed="false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customFormat="false" ht="15.75" hidden="false" customHeight="true" outlineLevel="0" collapsed="false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customFormat="false" ht="15.75" hidden="false" customHeight="true" outlineLevel="0" collapsed="false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customFormat="false" ht="15.75" hidden="false" customHeight="true" outlineLevel="0" collapsed="false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customFormat="false" ht="15.75" hidden="false" customHeight="true" outlineLevel="0" collapsed="false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customFormat="false" ht="15.75" hidden="false" customHeight="true" outlineLevel="0" collapsed="false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customFormat="false" ht="15.75" hidden="false" customHeight="true" outlineLevel="0" collapsed="false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customFormat="false" ht="15.75" hidden="false" customHeight="true" outlineLevel="0" collapsed="false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customFormat="false" ht="15.75" hidden="false" customHeight="true" outlineLevel="0" collapsed="false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customFormat="false" ht="15.75" hidden="false" customHeight="true" outlineLevel="0" collapsed="false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customFormat="false" ht="15.75" hidden="false" customHeight="true" outlineLevel="0" collapsed="false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customFormat="false" ht="15.75" hidden="false" customHeight="true" outlineLevel="0" collapsed="false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customFormat="false" ht="15.75" hidden="false" customHeight="true" outlineLevel="0" collapsed="false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customFormat="false" ht="15.75" hidden="false" customHeight="true" outlineLevel="0" collapsed="false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customFormat="false" ht="15.75" hidden="false" customHeight="true" outlineLevel="0" collapsed="false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customFormat="false" ht="15.75" hidden="false" customHeight="true" outlineLevel="0" collapsed="false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customFormat="false" ht="15.75" hidden="false" customHeight="true" outlineLevel="0" collapsed="false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customFormat="false" ht="15.75" hidden="false" customHeight="true" outlineLevel="0" collapsed="false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customFormat="false" ht="15.75" hidden="false" customHeight="true" outlineLevel="0" collapsed="false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customFormat="false" ht="15.75" hidden="false" customHeight="true" outlineLevel="0" collapsed="false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customFormat="false" ht="15.75" hidden="false" customHeight="true" outlineLevel="0" collapsed="false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customFormat="false" ht="15.75" hidden="false" customHeight="true" outlineLevel="0" collapsed="false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customFormat="false" ht="15.75" hidden="false" customHeight="true" outlineLevel="0" collapsed="false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customFormat="false" ht="15.75" hidden="false" customHeight="true" outlineLevel="0" collapsed="false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customFormat="false" ht="15.75" hidden="false" customHeight="true" outlineLevel="0" collapsed="false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customFormat="false" ht="15.75" hidden="false" customHeight="true" outlineLevel="0" collapsed="false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customFormat="false" ht="15.75" hidden="false" customHeight="true" outlineLevel="0" collapsed="false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customFormat="false" ht="15.75" hidden="false" customHeight="true" outlineLevel="0" collapsed="false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customFormat="false" ht="15.75" hidden="false" customHeight="true" outlineLevel="0" collapsed="false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customFormat="false" ht="15.75" hidden="false" customHeight="true" outlineLevel="0" collapsed="false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customFormat="false" ht="15.75" hidden="false" customHeight="true" outlineLevel="0" collapsed="false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customFormat="false" ht="15.75" hidden="false" customHeight="true" outlineLevel="0" collapsed="false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customFormat="false" ht="15.75" hidden="false" customHeight="true" outlineLevel="0" collapsed="false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customFormat="false" ht="15.75" hidden="false" customHeight="true" outlineLevel="0" collapsed="false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customFormat="false" ht="15.75" hidden="false" customHeight="true" outlineLevel="0" collapsed="false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customFormat="false" ht="15.75" hidden="false" customHeight="true" outlineLevel="0" collapsed="false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customFormat="false" ht="15.75" hidden="false" customHeight="true" outlineLevel="0" collapsed="false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customFormat="false" ht="15.75" hidden="false" customHeight="true" outlineLevel="0" collapsed="false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customFormat="false" ht="15.75" hidden="false" customHeight="true" outlineLevel="0" collapsed="false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customFormat="false" ht="15.75" hidden="false" customHeight="true" outlineLevel="0" collapsed="false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customFormat="false" ht="15.75" hidden="false" customHeight="true" outlineLevel="0" collapsed="false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customFormat="false" ht="15.75" hidden="false" customHeight="true" outlineLevel="0" collapsed="false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customFormat="false" ht="15.75" hidden="false" customHeight="true" outlineLevel="0" collapsed="false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customFormat="false" ht="15.75" hidden="false" customHeight="true" outlineLevel="0" collapsed="false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customFormat="false" ht="15.75" hidden="false" customHeight="true" outlineLevel="0" collapsed="false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customFormat="false" ht="15.75" hidden="false" customHeight="true" outlineLevel="0" collapsed="false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customFormat="false" ht="15.75" hidden="false" customHeight="true" outlineLevel="0" collapsed="false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customFormat="false" ht="15.75" hidden="false" customHeight="true" outlineLevel="0" collapsed="false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customFormat="false" ht="15.75" hidden="false" customHeight="true" outlineLevel="0" collapsed="false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customFormat="false" ht="15.75" hidden="false" customHeight="true" outlineLevel="0" collapsed="false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customFormat="false" ht="15.75" hidden="false" customHeight="true" outlineLevel="0" collapsed="false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customFormat="false" ht="15.75" hidden="false" customHeight="true" outlineLevel="0" collapsed="false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customFormat="false" ht="15.75" hidden="false" customHeight="true" outlineLevel="0" collapsed="false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customFormat="false" ht="15.75" hidden="false" customHeight="true" outlineLevel="0" collapsed="false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customFormat="false" ht="15.75" hidden="false" customHeight="true" outlineLevel="0" collapsed="false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customFormat="false" ht="15.75" hidden="false" customHeight="true" outlineLevel="0" collapsed="false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customFormat="false" ht="15.75" hidden="false" customHeight="true" outlineLevel="0" collapsed="false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customFormat="false" ht="15.75" hidden="false" customHeight="true" outlineLevel="0" collapsed="false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customFormat="false" ht="15.75" hidden="false" customHeight="true" outlineLevel="0" collapsed="false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customFormat="false" ht="15.75" hidden="false" customHeight="true" outlineLevel="0" collapsed="false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customFormat="false" ht="15.75" hidden="false" customHeight="true" outlineLevel="0" collapsed="false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customFormat="false" ht="15.75" hidden="false" customHeight="true" outlineLevel="0" collapsed="false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customFormat="false" ht="15.75" hidden="false" customHeight="true" outlineLevel="0" collapsed="false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customFormat="false" ht="15.75" hidden="false" customHeight="true" outlineLevel="0" collapsed="false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customFormat="false" ht="15.75" hidden="false" customHeight="true" outlineLevel="0" collapsed="false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customFormat="false" ht="15.75" hidden="false" customHeight="true" outlineLevel="0" collapsed="false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customFormat="false" ht="15.75" hidden="false" customHeight="true" outlineLevel="0" collapsed="false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customFormat="false" ht="15.75" hidden="false" customHeight="true" outlineLevel="0" collapsed="false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customFormat="false" ht="15.75" hidden="false" customHeight="true" outlineLevel="0" collapsed="false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customFormat="false" ht="15.75" hidden="false" customHeight="true" outlineLevel="0" collapsed="false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customFormat="false" ht="15.75" hidden="false" customHeight="true" outlineLevel="0" collapsed="false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customFormat="false" ht="15.75" hidden="false" customHeight="true" outlineLevel="0" collapsed="false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customFormat="false" ht="15.75" hidden="false" customHeight="true" outlineLevel="0" collapsed="false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customFormat="false" ht="15.75" hidden="false" customHeight="true" outlineLevel="0" collapsed="false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customFormat="false" ht="15.75" hidden="false" customHeight="true" outlineLevel="0" collapsed="false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customFormat="false" ht="15.75" hidden="false" customHeight="true" outlineLevel="0" collapsed="false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customFormat="false" ht="15.75" hidden="false" customHeight="true" outlineLevel="0" collapsed="false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customFormat="false" ht="15.75" hidden="false" customHeight="true" outlineLevel="0" collapsed="false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customFormat="false" ht="15.75" hidden="false" customHeight="true" outlineLevel="0" collapsed="false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customFormat="false" ht="15.75" hidden="false" customHeight="true" outlineLevel="0" collapsed="false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customFormat="false" ht="15.75" hidden="false" customHeight="true" outlineLevel="0" collapsed="false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customFormat="false" ht="15.75" hidden="false" customHeight="true" outlineLevel="0" collapsed="false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customFormat="false" ht="15.75" hidden="false" customHeight="true" outlineLevel="0" collapsed="false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customFormat="false" ht="15.75" hidden="false" customHeight="true" outlineLevel="0" collapsed="false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customFormat="false" ht="15.75" hidden="false" customHeight="true" outlineLevel="0" collapsed="false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customFormat="false" ht="15.75" hidden="false" customHeight="true" outlineLevel="0" collapsed="false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customFormat="false" ht="15.75" hidden="false" customHeight="true" outlineLevel="0" collapsed="false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customFormat="false" ht="15.75" hidden="false" customHeight="true" outlineLevel="0" collapsed="false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customFormat="false" ht="15.75" hidden="false" customHeight="true" outlineLevel="0" collapsed="false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customFormat="false" ht="15.75" hidden="false" customHeight="true" outlineLevel="0" collapsed="false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customFormat="false" ht="15.75" hidden="false" customHeight="true" outlineLevel="0" collapsed="false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customFormat="false" ht="15.75" hidden="false" customHeight="true" outlineLevel="0" collapsed="false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customFormat="false" ht="15.75" hidden="false" customHeight="true" outlineLevel="0" collapsed="false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customFormat="false" ht="15.75" hidden="false" customHeight="true" outlineLevel="0" collapsed="false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customFormat="false" ht="15.75" hidden="false" customHeight="true" outlineLevel="0" collapsed="false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customFormat="false" ht="15.75" hidden="false" customHeight="true" outlineLevel="0" collapsed="false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customFormat="false" ht="15.75" hidden="false" customHeight="true" outlineLevel="0" collapsed="false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customFormat="false" ht="15.75" hidden="false" customHeight="true" outlineLevel="0" collapsed="false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customFormat="false" ht="15.75" hidden="false" customHeight="true" outlineLevel="0" collapsed="false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customFormat="false" ht="15.75" hidden="false" customHeight="true" outlineLevel="0" collapsed="false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customFormat="false" ht="15.75" hidden="false" customHeight="true" outlineLevel="0" collapsed="false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customFormat="false" ht="15.75" hidden="false" customHeight="true" outlineLevel="0" collapsed="false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customFormat="false" ht="15.75" hidden="false" customHeight="true" outlineLevel="0" collapsed="false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customFormat="false" ht="15.75" hidden="false" customHeight="true" outlineLevel="0" collapsed="false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customFormat="false" ht="15.75" hidden="false" customHeight="true" outlineLevel="0" collapsed="false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customFormat="false" ht="15.75" hidden="false" customHeight="true" outlineLevel="0" collapsed="false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customFormat="false" ht="15.75" hidden="false" customHeight="true" outlineLevel="0" collapsed="false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customFormat="false" ht="15.75" hidden="false" customHeight="true" outlineLevel="0" collapsed="false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customFormat="false" ht="15.75" hidden="false" customHeight="true" outlineLevel="0" collapsed="false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customFormat="false" ht="15.75" hidden="false" customHeight="true" outlineLevel="0" collapsed="false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customFormat="false" ht="15.75" hidden="false" customHeight="true" outlineLevel="0" collapsed="false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customFormat="false" ht="15.75" hidden="false" customHeight="true" outlineLevel="0" collapsed="false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customFormat="false" ht="15.75" hidden="false" customHeight="true" outlineLevel="0" collapsed="false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customFormat="false" ht="15.75" hidden="false" customHeight="true" outlineLevel="0" collapsed="false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customFormat="false" ht="15.75" hidden="false" customHeight="true" outlineLevel="0" collapsed="false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customFormat="false" ht="15.75" hidden="false" customHeight="true" outlineLevel="0" collapsed="false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customFormat="false" ht="15.75" hidden="false" customHeight="true" outlineLevel="0" collapsed="false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customFormat="false" ht="15.75" hidden="false" customHeight="true" outlineLevel="0" collapsed="false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customFormat="false" ht="15.75" hidden="false" customHeight="true" outlineLevel="0" collapsed="false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customFormat="false" ht="15.75" hidden="false" customHeight="true" outlineLevel="0" collapsed="false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customFormat="false" ht="15.75" hidden="false" customHeight="true" outlineLevel="0" collapsed="false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customFormat="false" ht="15.75" hidden="false" customHeight="true" outlineLevel="0" collapsed="false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customFormat="false" ht="15.75" hidden="false" customHeight="true" outlineLevel="0" collapsed="false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customFormat="false" ht="15.75" hidden="false" customHeight="true" outlineLevel="0" collapsed="false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customFormat="false" ht="15.75" hidden="false" customHeight="true" outlineLevel="0" collapsed="false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customFormat="false" ht="15.75" hidden="false" customHeight="true" outlineLevel="0" collapsed="false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customFormat="false" ht="15.75" hidden="false" customHeight="true" outlineLevel="0" collapsed="false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customFormat="false" ht="15.75" hidden="false" customHeight="true" outlineLevel="0" collapsed="false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customFormat="false" ht="15.75" hidden="false" customHeight="true" outlineLevel="0" collapsed="false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customFormat="false" ht="15.75" hidden="false" customHeight="true" outlineLevel="0" collapsed="false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customFormat="false" ht="15.75" hidden="false" customHeight="true" outlineLevel="0" collapsed="false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customFormat="false" ht="15.75" hidden="false" customHeight="true" outlineLevel="0" collapsed="false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customFormat="false" ht="15.75" hidden="false" customHeight="true" outlineLevel="0" collapsed="false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customFormat="false" ht="15.75" hidden="false" customHeight="true" outlineLevel="0" collapsed="false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customFormat="false" ht="15.75" hidden="false" customHeight="true" outlineLevel="0" collapsed="false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customFormat="false" ht="15.75" hidden="false" customHeight="true" outlineLevel="0" collapsed="false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customFormat="false" ht="15.75" hidden="false" customHeight="true" outlineLevel="0" collapsed="false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customFormat="false" ht="15.75" hidden="false" customHeight="true" outlineLevel="0" collapsed="false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customFormat="false" ht="15.75" hidden="false" customHeight="true" outlineLevel="0" collapsed="false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customFormat="false" ht="15.75" hidden="false" customHeight="true" outlineLevel="0" collapsed="false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customFormat="false" ht="15.75" hidden="false" customHeight="true" outlineLevel="0" collapsed="false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customFormat="false" ht="15.75" hidden="false" customHeight="true" outlineLevel="0" collapsed="false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customFormat="false" ht="15.75" hidden="false" customHeight="true" outlineLevel="0" collapsed="false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customFormat="false" ht="15.75" hidden="false" customHeight="true" outlineLevel="0" collapsed="false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customFormat="false" ht="15.75" hidden="false" customHeight="true" outlineLevel="0" collapsed="false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customFormat="false" ht="15.75" hidden="false" customHeight="true" outlineLevel="0" collapsed="false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customFormat="false" ht="15.75" hidden="false" customHeight="true" outlineLevel="0" collapsed="false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customFormat="false" ht="15.75" hidden="false" customHeight="true" outlineLevel="0" collapsed="false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customFormat="false" ht="15.75" hidden="false" customHeight="true" outlineLevel="0" collapsed="false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customFormat="false" ht="15.75" hidden="false" customHeight="true" outlineLevel="0" collapsed="false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customFormat="false" ht="15.75" hidden="false" customHeight="true" outlineLevel="0" collapsed="false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customFormat="false" ht="15.75" hidden="false" customHeight="true" outlineLevel="0" collapsed="false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customFormat="false" ht="15.75" hidden="false" customHeight="true" outlineLevel="0" collapsed="false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customFormat="false" ht="15.75" hidden="false" customHeight="true" outlineLevel="0" collapsed="false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customFormat="false" ht="15.75" hidden="false" customHeight="true" outlineLevel="0" collapsed="false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customFormat="false" ht="15.75" hidden="false" customHeight="true" outlineLevel="0" collapsed="false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customFormat="false" ht="15.75" hidden="false" customHeight="true" outlineLevel="0" collapsed="false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customFormat="false" ht="15.75" hidden="false" customHeight="true" outlineLevel="0" collapsed="false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customFormat="false" ht="15.75" hidden="false" customHeight="true" outlineLevel="0" collapsed="false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customFormat="false" ht="15.75" hidden="false" customHeight="true" outlineLevel="0" collapsed="false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customFormat="false" ht="15.75" hidden="false" customHeight="true" outlineLevel="0" collapsed="false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customFormat="false" ht="15.75" hidden="false" customHeight="true" outlineLevel="0" collapsed="false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customFormat="false" ht="15.75" hidden="false" customHeight="true" outlineLevel="0" collapsed="false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customFormat="false" ht="15.75" hidden="false" customHeight="true" outlineLevel="0" collapsed="false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customFormat="false" ht="15.75" hidden="false" customHeight="true" outlineLevel="0" collapsed="false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customFormat="false" ht="15.75" hidden="false" customHeight="true" outlineLevel="0" collapsed="false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customFormat="false" ht="15.75" hidden="false" customHeight="true" outlineLevel="0" collapsed="false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customFormat="false" ht="15.75" hidden="false" customHeight="true" outlineLevel="0" collapsed="false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customFormat="false" ht="15.75" hidden="false" customHeight="true" outlineLevel="0" collapsed="false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customFormat="false" ht="15.75" hidden="false" customHeight="true" outlineLevel="0" collapsed="false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customFormat="false" ht="15.75" hidden="false" customHeight="true" outlineLevel="0" collapsed="false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customFormat="false" ht="15.75" hidden="false" customHeight="true" outlineLevel="0" collapsed="false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customFormat="false" ht="15.75" hidden="false" customHeight="true" outlineLevel="0" collapsed="false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customFormat="false" ht="15.75" hidden="false" customHeight="true" outlineLevel="0" collapsed="false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customFormat="false" ht="15.75" hidden="false" customHeight="true" outlineLevel="0" collapsed="false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customFormat="false" ht="15.75" hidden="false" customHeight="true" outlineLevel="0" collapsed="false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customFormat="false" ht="15.75" hidden="false" customHeight="true" outlineLevel="0" collapsed="false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customFormat="false" ht="15.75" hidden="false" customHeight="true" outlineLevel="0" collapsed="false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customFormat="false" ht="15.75" hidden="false" customHeight="true" outlineLevel="0" collapsed="false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customFormat="false" ht="15.75" hidden="false" customHeight="true" outlineLevel="0" collapsed="false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customFormat="false" ht="15.75" hidden="false" customHeight="true" outlineLevel="0" collapsed="false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customFormat="false" ht="15.75" hidden="false" customHeight="true" outlineLevel="0" collapsed="false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customFormat="false" ht="15.75" hidden="false" customHeight="true" outlineLevel="0" collapsed="false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customFormat="false" ht="15.75" hidden="false" customHeight="true" outlineLevel="0" collapsed="false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customFormat="false" ht="15.75" hidden="false" customHeight="true" outlineLevel="0" collapsed="false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customFormat="false" ht="15.75" hidden="false" customHeight="true" outlineLevel="0" collapsed="false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customFormat="false" ht="15.75" hidden="false" customHeight="true" outlineLevel="0" collapsed="false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customFormat="false" ht="15.75" hidden="false" customHeight="true" outlineLevel="0" collapsed="false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customFormat="false" ht="15.75" hidden="false" customHeight="true" outlineLevel="0" collapsed="false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customFormat="false" ht="15.75" hidden="false" customHeight="true" outlineLevel="0" collapsed="false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customFormat="false" ht="15.75" hidden="false" customHeight="true" outlineLevel="0" collapsed="false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customFormat="false" ht="15.75" hidden="false" customHeight="true" outlineLevel="0" collapsed="false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customFormat="false" ht="15.75" hidden="false" customHeight="true" outlineLevel="0" collapsed="false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customFormat="false" ht="15.75" hidden="false" customHeight="true" outlineLevel="0" collapsed="false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customFormat="false" ht="15.75" hidden="false" customHeight="true" outlineLevel="0" collapsed="false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customFormat="false" ht="15.75" hidden="false" customHeight="true" outlineLevel="0" collapsed="false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customFormat="false" ht="15.75" hidden="false" customHeight="true" outlineLevel="0" collapsed="false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customFormat="false" ht="15.75" hidden="false" customHeight="true" outlineLevel="0" collapsed="false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customFormat="false" ht="15.75" hidden="false" customHeight="true" outlineLevel="0" collapsed="false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customFormat="false" ht="15.75" hidden="false" customHeight="true" outlineLevel="0" collapsed="false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customFormat="false" ht="15.75" hidden="false" customHeight="true" outlineLevel="0" collapsed="false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customFormat="false" ht="15.75" hidden="false" customHeight="true" outlineLevel="0" collapsed="false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customFormat="false" ht="15.75" hidden="false" customHeight="true" outlineLevel="0" collapsed="false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customFormat="false" ht="15.75" hidden="false" customHeight="true" outlineLevel="0" collapsed="false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customFormat="false" ht="15.75" hidden="false" customHeight="true" outlineLevel="0" collapsed="false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customFormat="false" ht="15.75" hidden="false" customHeight="true" outlineLevel="0" collapsed="false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customFormat="false" ht="15.75" hidden="false" customHeight="true" outlineLevel="0" collapsed="false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customFormat="false" ht="15.75" hidden="false" customHeight="true" outlineLevel="0" collapsed="false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customFormat="false" ht="15.75" hidden="false" customHeight="true" outlineLevel="0" collapsed="false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customFormat="false" ht="15.75" hidden="false" customHeight="true" outlineLevel="0" collapsed="false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customFormat="false" ht="15.75" hidden="false" customHeight="true" outlineLevel="0" collapsed="false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customFormat="false" ht="15.75" hidden="false" customHeight="true" outlineLevel="0" collapsed="false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customFormat="false" ht="15.75" hidden="false" customHeight="true" outlineLevel="0" collapsed="false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conditionalFormatting sqref="O2:O66 O127:O154 O179:O205 O228:O253">
    <cfRule type="cellIs" priority="2" operator="lessThan" aboveAverage="0" equalAverage="0" bottom="0" percent="0" rank="0" text="" dxfId="14">
      <formula>27.5</formula>
    </cfRule>
  </conditionalFormatting>
  <conditionalFormatting sqref="O178">
    <cfRule type="cellIs" priority="3" operator="lessThan" aboveAverage="0" equalAverage="0" bottom="0" percent="0" rank="0" text="" dxfId="14">
      <formula>27.5</formula>
    </cfRule>
  </conditionalFormatting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2026-09-07T11:41:14Z</dcterms:modified>
  <cp:revision>1</cp:revision>
  <dc:subject/>
  <dc:title/>
</cp:coreProperties>
</file>